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codeName="ThisWorkbook" defaultThemeVersion="124226"/>
  <mc:AlternateContent xmlns:mc="http://schemas.openxmlformats.org/markup-compatibility/2006">
    <mc:Choice Requires="x15">
      <x15ac:absPath xmlns:x15ac="http://schemas.microsoft.com/office/spreadsheetml/2010/11/ac" url="https://lloydsoflondon.sharepoint.com/sites/PredictiveAnalytics/Shared Documents/Projects/TPD Return Changes/"/>
    </mc:Choice>
  </mc:AlternateContent>
  <xr:revisionPtr revIDLastSave="0" documentId="8_{F3E216E3-C078-4A64-A749-9D93F4F678B0}" xr6:coauthVersionLast="47" xr6:coauthVersionMax="47" xr10:uidLastSave="{00000000-0000-0000-0000-000000000000}"/>
  <bookViews>
    <workbookView xWindow="-120" yWindow="-120" windowWidth="29040" windowHeight="15840" tabRatio="830" xr2:uid="{00000000-000D-0000-FFFF-FFFF00000000}"/>
  </bookViews>
  <sheets>
    <sheet name="Cover Sheet" sheetId="15" r:id="rId1"/>
    <sheet name="RRA 010 Control" sheetId="17" r:id="rId2"/>
    <sheet name="Definitions" sheetId="88" r:id="rId3"/>
    <sheet name="RRA 020 Exchange Rates" sheetId="33" r:id="rId4"/>
    <sheet name="Exchange Rates" sheetId="36" r:id="rId5"/>
    <sheet name="RRA 071 SCOB Mapping" sheetId="96" r:id="rId6"/>
    <sheet name="RRA 081 Res Class Info " sheetId="90" r:id="rId7"/>
    <sheet name="RRA 091 LPT" sheetId="89" r:id="rId8"/>
    <sheet name="RRA 193 Net Claims" sheetId="75" r:id="rId9"/>
    <sheet name="RRA 193 Example" sheetId="79" r:id="rId10"/>
    <sheet name="RRA 291 Gr Prem and IBNR" sheetId="69" r:id="rId11"/>
    <sheet name="RRA 291 Example" sheetId="81" r:id="rId12"/>
    <sheet name="RRA 292 Net Prem and IBNR Est" sheetId="76" r:id="rId13"/>
    <sheet name="RRA 292 Example" sheetId="82" r:id="rId14"/>
    <sheet name="RRA 293 OS &amp; IBNR (&lt;20 PYoA)" sheetId="71" r:id="rId15"/>
    <sheet name="RRA 293 Example" sheetId="83" r:id="rId16"/>
    <sheet name="RRA 294 Gr IBNR Est (Cat only)" sheetId="70" r:id="rId17"/>
    <sheet name="RRA 294 Example" sheetId="92" r:id="rId18"/>
    <sheet name="RRA 295 ULAE" sheetId="93" r:id="rId19"/>
    <sheet name="RRA 295 Example" sheetId="95" r:id="rId20"/>
    <sheet name="RRA 391 IELR" sheetId="73" r:id="rId21"/>
    <sheet name="RRA 391 Example" sheetId="86" r:id="rId22"/>
    <sheet name="RRA 193y YOA Summary" sheetId="97" r:id="rId23"/>
    <sheet name="RRA 291s Summary" sheetId="98" r:id="rId24"/>
    <sheet name="RRA 291y YOA Summary" sheetId="99" r:id="rId25"/>
    <sheet name="RRA 292y YOA Summary" sheetId="100" r:id="rId26"/>
    <sheet name="RRA 294c Cat Code Summary" sheetId="101" r:id="rId27"/>
    <sheet name="RRA 910" sheetId="26" r:id="rId28"/>
    <sheet name="RRA 990" sheetId="12" r:id="rId29"/>
  </sheets>
  <externalReferences>
    <externalReference r:id="rId30"/>
    <externalReference r:id="rId31"/>
    <externalReference r:id="rId32"/>
    <externalReference r:id="rId33"/>
    <externalReference r:id="rId34"/>
    <externalReference r:id="rId35"/>
  </externalReferences>
  <definedNames>
    <definedName name="__ROY1" localSheetId="22">#REF!</definedName>
    <definedName name="__ROY1" localSheetId="23">#REF!</definedName>
    <definedName name="__ROY1" localSheetId="24">#REF!</definedName>
    <definedName name="__ROY1" localSheetId="25">#REF!</definedName>
    <definedName name="__ROY1" localSheetId="26">#REF!</definedName>
    <definedName name="__ROY1">#REF!</definedName>
    <definedName name="__ROY2" localSheetId="22">#REF!</definedName>
    <definedName name="__ROY2" localSheetId="23">#REF!</definedName>
    <definedName name="__ROY2" localSheetId="24">#REF!</definedName>
    <definedName name="__ROY2" localSheetId="25">#REF!</definedName>
    <definedName name="__ROY2" localSheetId="26">#REF!</definedName>
    <definedName name="__ROY2">#REF!</definedName>
    <definedName name="__ROY3">#REF!</definedName>
    <definedName name="__ROY4">#REF!</definedName>
    <definedName name="_ROY1" localSheetId="3">#REF!</definedName>
    <definedName name="_ROY1" localSheetId="22">#REF!</definedName>
    <definedName name="_ROY1" localSheetId="24">#REF!</definedName>
    <definedName name="_ROY1" localSheetId="25">#REF!</definedName>
    <definedName name="_ROY1" localSheetId="26">#REF!</definedName>
    <definedName name="_ROY1">#REF!</definedName>
    <definedName name="_ROY2" localSheetId="3">#REF!</definedName>
    <definedName name="_ROY2" localSheetId="22">#REF!</definedName>
    <definedName name="_ROY2" localSheetId="24">#REF!</definedName>
    <definedName name="_ROY2" localSheetId="25">#REF!</definedName>
    <definedName name="_ROY2" localSheetId="26">#REF!</definedName>
    <definedName name="_ROY2">#REF!</definedName>
    <definedName name="_ROY3" localSheetId="3">#REF!</definedName>
    <definedName name="_ROY3" localSheetId="22">#REF!</definedName>
    <definedName name="_ROY3" localSheetId="24">#REF!</definedName>
    <definedName name="_ROY3" localSheetId="25">#REF!</definedName>
    <definedName name="_ROY3" localSheetId="26">#REF!</definedName>
    <definedName name="_ROY3">#REF!</definedName>
    <definedName name="_ROY4" localSheetId="3">#REF!</definedName>
    <definedName name="_ROY4" localSheetId="22">#REF!</definedName>
    <definedName name="_ROY4" localSheetId="24">#REF!</definedName>
    <definedName name="_ROY4" localSheetId="25">#REF!</definedName>
    <definedName name="_ROY4" localSheetId="26">#REF!</definedName>
    <definedName name="_ROY4">#REF!</definedName>
    <definedName name="A" localSheetId="0">#REF!</definedName>
    <definedName name="A">#REF!</definedName>
    <definedName name="CADXch">[1]Title!$H$23</definedName>
    <definedName name="PIF_Notes_Definitions" localSheetId="0">'[2]PIF by Risk Code'!#REF!</definedName>
    <definedName name="PIF_Notes_Definitions" localSheetId="3">'[2]PIF by Risk Code'!#REF!</definedName>
    <definedName name="PIF_Notes_Definitions" localSheetId="22">'[2]PIF by Risk Code'!#REF!</definedName>
    <definedName name="PIF_Notes_Definitions" localSheetId="23">'[2]PIF by Risk Code'!#REF!</definedName>
    <definedName name="PIF_Notes_Definitions" localSheetId="24">'[2]PIF by Risk Code'!#REF!</definedName>
    <definedName name="PIF_Notes_Definitions" localSheetId="25">'[2]PIF by Risk Code'!#REF!</definedName>
    <definedName name="PIF_Notes_Definitions" localSheetId="26">'[2]PIF by Risk Code'!#REF!</definedName>
    <definedName name="PIF_Notes_Definitions">'[2]PIF by Risk Code'!#REF!</definedName>
    <definedName name="policystatus184" localSheetId="0">[3]values!#REF!</definedName>
    <definedName name="policystatus184" localSheetId="3">[3]values!#REF!</definedName>
    <definedName name="policystatus184" localSheetId="22">[3]values!#REF!</definedName>
    <definedName name="policystatus184" localSheetId="24">[3]values!#REF!</definedName>
    <definedName name="policystatus184" localSheetId="25">[3]values!#REF!</definedName>
    <definedName name="policystatus184" localSheetId="26">[3]values!#REF!</definedName>
    <definedName name="policystatus184">[3]values!#REF!</definedName>
    <definedName name="_xlnm.Print_Area" localSheetId="0">'Cover Sheet'!$A$1:$F$40</definedName>
    <definedName name="_xlnm.Print_Area" localSheetId="22">'RRA 193y YOA Summary'!$A$11:$K$21</definedName>
    <definedName name="_xlnm.Print_Area" localSheetId="23">'RRA 291s Summary'!$A$1:$G$19</definedName>
    <definedName name="_xlnm.Print_Area" localSheetId="24">'RRA 291y YOA Summary'!$A$11:$J$21</definedName>
    <definedName name="_xlnm.Print_Area" localSheetId="25">'RRA 292y YOA Summary'!$A$11:$K$21</definedName>
    <definedName name="_xlnm.Print_Area" localSheetId="26">'RRA 294c Cat Code Summary'!$A$11:$J$21</definedName>
    <definedName name="QEnd">[1]Title!$H$16</definedName>
    <definedName name="RepYear">[1]Title!$H$18</definedName>
    <definedName name="RiskCode_Code" localSheetId="0">'[2]PIF by Risk Code'!#REF!</definedName>
    <definedName name="RiskCode_Code" localSheetId="3">'[2]PIF by Risk Code'!#REF!</definedName>
    <definedName name="RiskCode_Code" localSheetId="22">'[2]PIF by Risk Code'!#REF!</definedName>
    <definedName name="RiskCode_Code" localSheetId="23">'[2]PIF by Risk Code'!#REF!</definedName>
    <definedName name="RiskCode_Code" localSheetId="24">'[2]PIF by Risk Code'!#REF!</definedName>
    <definedName name="RiskCode_Code" localSheetId="25">'[2]PIF by Risk Code'!#REF!</definedName>
    <definedName name="RiskCode_Code" localSheetId="26">'[2]PIF by Risk Code'!#REF!</definedName>
    <definedName name="RiskCode_Code">'[2]PIF by Risk Code'!#REF!</definedName>
    <definedName name="SheetID" hidden="1">"ITG123RO200303R"</definedName>
    <definedName name="Syndicate">[1]Title!$H$10</definedName>
    <definedName name="USDXch">[1]Title!$H$22</definedName>
    <definedName name="validpolicystatus">[4]values!$B$5:$B$6</definedName>
    <definedName name="YearList">[5]Years!$A$2:$A$3</definedName>
    <definedName name="YOAs" localSheetId="0">#REF!</definedName>
    <definedName name="YOAs" localSheetId="22">#REF!</definedName>
    <definedName name="YOAs" localSheetId="23">#REF!</definedName>
    <definedName name="YOAs" localSheetId="24">#REF!</definedName>
    <definedName name="YOAs" localSheetId="25">#REF!</definedName>
    <definedName name="YOAs" localSheetId="26">#REF!</definedName>
    <definedName name="YO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75" l="1"/>
  <c r="B9" i="93"/>
  <c r="C9" i="93"/>
  <c r="D9" i="90"/>
  <c r="E9" i="90"/>
  <c r="B9" i="90"/>
  <c r="C9" i="90"/>
  <c r="C9" i="89" l="1"/>
  <c r="B9" i="89"/>
  <c r="E9" i="75" l="1"/>
  <c r="C9" i="73"/>
  <c r="D9" i="73"/>
  <c r="E9" i="73"/>
  <c r="F9" i="73"/>
  <c r="G9" i="73"/>
  <c r="H9" i="73"/>
  <c r="I9" i="73"/>
  <c r="J9" i="73"/>
  <c r="K9" i="73"/>
  <c r="B9" i="73"/>
  <c r="C9" i="70"/>
  <c r="D9" i="70"/>
  <c r="E9" i="70"/>
  <c r="F9" i="70"/>
  <c r="H9" i="70"/>
  <c r="I9" i="70"/>
  <c r="J9" i="70"/>
  <c r="C9" i="71"/>
  <c r="D9" i="71"/>
  <c r="E9" i="71"/>
  <c r="B9" i="71"/>
  <c r="C10" i="76"/>
  <c r="D10" i="76"/>
  <c r="E10" i="76"/>
  <c r="G10" i="76"/>
  <c r="H10" i="76"/>
  <c r="I10" i="76"/>
  <c r="J10" i="76"/>
  <c r="K10" i="76"/>
  <c r="L10" i="76"/>
  <c r="M10" i="76"/>
  <c r="N9" i="69"/>
  <c r="C9" i="69"/>
  <c r="D9" i="69"/>
  <c r="E9" i="69"/>
  <c r="H9" i="69"/>
  <c r="I9" i="69"/>
  <c r="J9" i="69"/>
  <c r="K9" i="69"/>
  <c r="L9" i="69"/>
  <c r="M9" i="69"/>
  <c r="O9" i="69"/>
  <c r="P9" i="69"/>
  <c r="Q9" i="69"/>
  <c r="C9" i="75"/>
  <c r="D9" i="75"/>
  <c r="G9" i="75"/>
  <c r="H9" i="75"/>
  <c r="B9" i="75"/>
  <c r="J21" i="81" l="1"/>
  <c r="H21" i="81"/>
  <c r="J20" i="81"/>
  <c r="H20" i="81"/>
  <c r="J19" i="81"/>
  <c r="H19" i="81"/>
  <c r="J18" i="81"/>
  <c r="H18" i="81"/>
  <c r="J17" i="81"/>
  <c r="H17" i="81"/>
  <c r="J16" i="81"/>
  <c r="H16" i="81"/>
  <c r="J10" i="81"/>
  <c r="J11" i="81"/>
  <c r="J5" i="81"/>
  <c r="J6" i="81"/>
  <c r="J7" i="81"/>
  <c r="J8" i="81"/>
  <c r="J12" i="81"/>
  <c r="J13" i="81"/>
  <c r="J9" i="81"/>
  <c r="J14" i="81"/>
  <c r="J15" i="81"/>
  <c r="J4" i="81"/>
  <c r="H4" i="81"/>
  <c r="H10" i="81"/>
  <c r="H11" i="81"/>
  <c r="H5" i="81"/>
  <c r="H6" i="81"/>
  <c r="H7" i="81"/>
  <c r="H8" i="81"/>
  <c r="H12" i="81"/>
  <c r="H13" i="81"/>
  <c r="H9" i="81"/>
  <c r="H14" i="81"/>
  <c r="H15" i="81"/>
  <c r="F7" i="76" l="1"/>
  <c r="F10" i="76" s="1"/>
  <c r="B7" i="76"/>
  <c r="B10" i="76" s="1"/>
  <c r="G6" i="70" l="1"/>
  <c r="G9" i="70" s="1"/>
  <c r="B6" i="70"/>
  <c r="B9" i="70" s="1"/>
  <c r="G6" i="69"/>
  <c r="G9" i="69" s="1"/>
  <c r="F6" i="69"/>
  <c r="F9" i="69" s="1"/>
  <c r="B6" i="69"/>
  <c r="B9" i="6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Clarke, Chas</author>
  </authors>
  <commentList>
    <comment ref="F6" authorId="0" shapeId="0" xr:uid="{0C0FDEEF-40C5-4FEA-9E13-23A75076EA3C}">
      <text>
        <r>
          <rPr>
            <sz val="9"/>
            <color indexed="81"/>
            <rFont val="Tahoma"/>
            <family val="2"/>
          </rPr>
          <t xml:space="preserve">Gross Claims Ultimate =
RRQ 191 Cumulative Data
+ Gross Claims Paid including ALAE (120)
+ Gross Amount Claims Outstanding Reported Claims (130)
RRA 291 Gr Prem and IBNR
+ Gross Amount Earned IBNR Claims (excluding management margin) (160)
+ Gross Unearned Including Unwritten Claims (excluding management margin) (180)
</t>
        </r>
      </text>
    </comment>
  </commentList>
</comments>
</file>

<file path=xl/sharedStrings.xml><?xml version="1.0" encoding="utf-8"?>
<sst xmlns="http://schemas.openxmlformats.org/spreadsheetml/2006/main" count="1013" uniqueCount="330">
  <si>
    <t>Cover Sheet</t>
  </si>
  <si>
    <t>Reserving Return Annual (RRA)</t>
  </si>
  <si>
    <t xml:space="preserve">Document Name: </t>
  </si>
  <si>
    <t>Reserving Return Specifications</t>
  </si>
  <si>
    <t>Document Owner:</t>
  </si>
  <si>
    <t>Chas Clarke</t>
  </si>
  <si>
    <r>
      <t>Purpose:</t>
    </r>
    <r>
      <rPr>
        <sz val="10"/>
        <rFont val="Arial"/>
        <family val="2"/>
      </rPr>
      <t xml:space="preserve">
Purpose: 
The purpose of this document is to bring together in one place the RRA template and validations.
</t>
    </r>
  </si>
  <si>
    <t>Contents:</t>
  </si>
  <si>
    <t>Change Flag</t>
  </si>
  <si>
    <t>Cover Sheet for this document</t>
  </si>
  <si>
    <t>RRA 010 Control</t>
  </si>
  <si>
    <t>Unchanged</t>
  </si>
  <si>
    <t>Specification for Form 010 Control form</t>
  </si>
  <si>
    <t>RRA 020 Exchange Rates</t>
  </si>
  <si>
    <t>Specification for Form 020</t>
  </si>
  <si>
    <t>Exchange Rates</t>
  </si>
  <si>
    <t>Specification for Form Exchange Rates Playback</t>
  </si>
  <si>
    <t>RRA 071 Template</t>
  </si>
  <si>
    <t>Changed</t>
  </si>
  <si>
    <t>Specification for Form 071</t>
  </si>
  <si>
    <t>RRA 081 Template</t>
  </si>
  <si>
    <t>Specification for Form 081</t>
  </si>
  <si>
    <t>RRA 091 Template</t>
  </si>
  <si>
    <t>Specification for Form 091</t>
  </si>
  <si>
    <t>RRA 193 Template</t>
  </si>
  <si>
    <t>Specification for Form 193</t>
  </si>
  <si>
    <t>RRA 291 Template</t>
  </si>
  <si>
    <t>Specification for Form 291</t>
  </si>
  <si>
    <t>RRA 292 Template</t>
  </si>
  <si>
    <t>Specification for Form 292</t>
  </si>
  <si>
    <t>RRA 293 Template</t>
  </si>
  <si>
    <t>Specification for Form 293</t>
  </si>
  <si>
    <t>RRA 294 Template</t>
  </si>
  <si>
    <t>Specification for Form 294</t>
  </si>
  <si>
    <t>RRA 295 Template</t>
  </si>
  <si>
    <t>Specification for Form 295</t>
  </si>
  <si>
    <t>RRA 391 Template</t>
  </si>
  <si>
    <t>Specification for Form 391</t>
  </si>
  <si>
    <t>RRA 193y YOA Summary</t>
  </si>
  <si>
    <t>YOA Summary for Form 193</t>
  </si>
  <si>
    <t>RRA 291s Summary</t>
  </si>
  <si>
    <t>Summary for Form 291</t>
  </si>
  <si>
    <t>RRA 291y YOA Summary</t>
  </si>
  <si>
    <t>YOA Summary for Form 291</t>
  </si>
  <si>
    <t>RRA 292y YOA Summary</t>
  </si>
  <si>
    <t>YOA Summary for Form 292</t>
  </si>
  <si>
    <t>RRA 294c Cat Code Summary</t>
  </si>
  <si>
    <t>Cat Code Summary for Form 294</t>
  </si>
  <si>
    <t>RRA 910 Template</t>
  </si>
  <si>
    <t>Specification for Form 910</t>
  </si>
  <si>
    <t>RRA 990 Template</t>
  </si>
  <si>
    <t>Specification for Form 990</t>
  </si>
  <si>
    <t>Document Control:</t>
  </si>
  <si>
    <t>Version</t>
  </si>
  <si>
    <t>Date</t>
  </si>
  <si>
    <t>Change Description</t>
  </si>
  <si>
    <t>Created / Changed By</t>
  </si>
  <si>
    <t>- New ROD-Q &amp; ROD-A Return Specification spreadsheet saved based initially on the previous version</t>
  </si>
  <si>
    <t>- Re-label the ROD-A Templates to RRA and SplitTemplates from the RRQ Templates</t>
  </si>
  <si>
    <t>David Olawoyin</t>
  </si>
  <si>
    <t>- Cosmetic changes to the label for Control data Template</t>
  </si>
  <si>
    <t>-Update to definations and adding flag on whether the form is mandatory.</t>
  </si>
  <si>
    <t>James Lane</t>
  </si>
  <si>
    <t>Added 295 form to collect ULAE Reserves</t>
  </si>
  <si>
    <t>Several links on Cover Sheet fixed</t>
  </si>
  <si>
    <t>Modified the Conditionality for [LOB Code] and [Risk Code] to "Conditional Mandatory".  Also changed the description for the data attributes.</t>
  </si>
  <si>
    <t>RRA 071 form added</t>
  </si>
  <si>
    <t>RRA 0591 removed</t>
  </si>
  <si>
    <t>Tim Mai</t>
  </si>
  <si>
    <t>Summary forms added</t>
  </si>
  <si>
    <t>Changes to replace Syndicate Reserving Class of Business with Syndicate Reserving Class of Business Code</t>
  </si>
  <si>
    <t>LLOYD'S MARKET REPORTING</t>
  </si>
  <si>
    <t>Reserving Return Data</t>
  </si>
  <si>
    <t>REPORTING PACK</t>
  </si>
  <si>
    <t>Syndicate No</t>
  </si>
  <si>
    <t>Return</t>
  </si>
  <si>
    <t>Status</t>
  </si>
  <si>
    <t>Edition</t>
  </si>
  <si>
    <t>Name</t>
  </si>
  <si>
    <t>First Pure Year of Account</t>
  </si>
  <si>
    <t>First Reporting Year of Account</t>
  </si>
  <si>
    <t>Final Pure Year of Account</t>
  </si>
  <si>
    <t>Prospective Reporting Year</t>
  </si>
  <si>
    <t>&lt;- Prospective Year will display N/A when there is no Proposed Year in the Syndicate Year table</t>
  </si>
  <si>
    <t>Contact Details</t>
  </si>
  <si>
    <t>Contact Username</t>
  </si>
  <si>
    <t>Contact Name</t>
  </si>
  <si>
    <t>Contact Telephone Number</t>
  </si>
  <si>
    <t>Contact email-address</t>
  </si>
  <si>
    <t>010 Control Page - Reporting Years of Account</t>
  </si>
  <si>
    <t>Reoprting Years of Account</t>
  </si>
  <si>
    <t>Prospective Year</t>
  </si>
  <si>
    <t>Capacity</t>
  </si>
  <si>
    <t>£</t>
  </si>
  <si>
    <t>Pure Year of Account</t>
  </si>
  <si>
    <t>ü</t>
  </si>
  <si>
    <t>Playback of RITC Matrix (Example)</t>
  </si>
  <si>
    <t>Back to Cover Sheet</t>
  </si>
  <si>
    <t>Field Name</t>
  </si>
  <si>
    <t>Definition</t>
  </si>
  <si>
    <t>Pure Year of Account. Latest 20 pure years of account only.
Note: This form also captures data for unincepted business.</t>
  </si>
  <si>
    <t>Reporting Year of Account</t>
  </si>
  <si>
    <t>The reporting year relating to the pure year of account.
Note: This form also captures data for unincepted business.</t>
  </si>
  <si>
    <t>LOB Code</t>
  </si>
  <si>
    <t>Lloyd's Generic Line of Business Code in relation to the syndicate reserving class of business. 
Conditionality Rule: LOB Code will be mandatory, but optional for all relating [Syndicate Reserving Class of Business] reported in the RRQ091 form.</t>
  </si>
  <si>
    <t>Syndicate Reserving Class of Business Code</t>
  </si>
  <si>
    <t>A 6-character code determined by the Syndicate and assigned to the Syndicate's own Reserving Class of Business.</t>
  </si>
  <si>
    <t>Syndicate Reserving Class of Business</t>
  </si>
  <si>
    <t>Syndicate's own Reserving Class of Business.</t>
  </si>
  <si>
    <t>Reserving Class Tag</t>
  </si>
  <si>
    <t>Provides additional specific information on the syndicate reserving class for certain LOBs. This would include, for example, whether the class has a geographic split (US, Non-US or World Wide), whether energy classes are onshore or offshore or mixed. See Lloyd's LOBs for which classes require additional tags.</t>
  </si>
  <si>
    <t>Reserving Class Facilities Tag</t>
  </si>
  <si>
    <t>Provides additional specific information on the Syndicate Reserving Class. Identifies where Reserving Classes contain or are fully related to Market facility business.</t>
  </si>
  <si>
    <t>LPT/ADC Ceding Syndicate Number</t>
  </si>
  <si>
    <t>Flag used to identify metrics related to Loss Portfolio Transfers and Adverse Development Cover business for transactions for receiving syndicates only. Receiving syndicate to populate with the ceding syndicate number which will then convert the Lloyd's Generic Line of Business and Risk Code fields into optional fields to be filled in.</t>
  </si>
  <si>
    <t>Carve out RITC flag</t>
  </si>
  <si>
    <t xml:space="preserve">Flag used to identify metrics related to carve out RITCs for transactions following implementation of the new reserving return. </t>
  </si>
  <si>
    <t>Catastrophe Code</t>
  </si>
  <si>
    <t xml:space="preserve">Catastrophe Coded claims as per QMR Market Bulletin. </t>
  </si>
  <si>
    <t>Settlement Currency Code</t>
  </si>
  <si>
    <t xml:space="preserve">The ISO 4217 three-letter code or the Lloyd's-defined code for the currency in which the monetary values are returned.
Currencies submitted should be all those stored following managing agents reserving exercise, with the minimum Lloyd's requirement of settlement currency being submitted by USD and GBP. </t>
  </si>
  <si>
    <t>Gross Amount Claims Outstanding 
Reported Claims</t>
  </si>
  <si>
    <t>Total amount of claims reported but yet to be paid as at the date of the return.</t>
  </si>
  <si>
    <t>Net Claims Paid including ALAE</t>
  </si>
  <si>
    <t>Total net amount paid for claims including claims handling expenses (ALAE) at period end.</t>
  </si>
  <si>
    <t>Net Amount Claims Outstanding 
Reported Claims</t>
  </si>
  <si>
    <t>Total net amount of claims reported but yet to be paid as at the date of the return.</t>
  </si>
  <si>
    <t>Gross Gross Premiums Ultimate</t>
  </si>
  <si>
    <t>Total amount of gross ultimate premiums.</t>
  </si>
  <si>
    <t>Gross Acquisition Costs Ultimate</t>
  </si>
  <si>
    <t>Total ultimate amount for all the costs arising from writing insurance contracts.</t>
  </si>
  <si>
    <t>Gross Gross Premiums Written</t>
  </si>
  <si>
    <t>Total amount of gross premiums written.</t>
  </si>
  <si>
    <t>Gross Acquisition Costs Written</t>
  </si>
  <si>
    <t>Total amount for all the costs arising from writing insurance contracts.</t>
  </si>
  <si>
    <t>Acquisition Costs Other</t>
  </si>
  <si>
    <t>Total amount paid for Acquisition Costs Other that cannot be allocated to a particular risk.</t>
  </si>
  <si>
    <t xml:space="preserve">Gross Amount 
Unearned Premium Reserve </t>
  </si>
  <si>
    <t>Amount of the premium written within the year of account that is yet to be earned as at the date of the return.</t>
  </si>
  <si>
    <t xml:space="preserve">Held Technical Provisions Deferred Acquisition Costs </t>
  </si>
  <si>
    <t>Insurer's acquisition costs incurred for the year of account as at return date but deferred.</t>
  </si>
  <si>
    <t>Net Premiums Ultimate</t>
  </si>
  <si>
    <t>Total amount of net ultimate premiums.</t>
  </si>
  <si>
    <t>Net Acquisition Costs Ultimate</t>
  </si>
  <si>
    <t xml:space="preserve">Total net ultimate amount for all the costs arising from writing insurance contracts. </t>
  </si>
  <si>
    <t>Net Premiums Written</t>
  </si>
  <si>
    <t xml:space="preserve">Total amount of net premiums written. </t>
  </si>
  <si>
    <t>Net Acquisition Costs Written</t>
  </si>
  <si>
    <t xml:space="preserve">Total net amount for all the costs arising from writing insurance contracts. </t>
  </si>
  <si>
    <t>Gross Amount Earned
IBNR Claims (excluding management margin)</t>
  </si>
  <si>
    <t>Total amount of claims expected to be reported in the future as at the date of the return but excluding management margin.</t>
  </si>
  <si>
    <t>Gross Amount Earned
management margin</t>
  </si>
  <si>
    <t>Total amount of earned management margin as at the date of the return.</t>
  </si>
  <si>
    <t>Gross Unearned Including Unwritten Claims (excluding management margin)</t>
  </si>
  <si>
    <t>Total amount of unearned (including unwritten) claims as at the date of of return. Excluding unearned management margin.</t>
  </si>
  <si>
    <t>Net Amount Earned
IBNR Claims (excluding management margin)</t>
  </si>
  <si>
    <t>Total net amount of claims expected to be reported in the future as at the date of the return but excluding management margin.</t>
  </si>
  <si>
    <t>Net Amount Earned
management margin</t>
  </si>
  <si>
    <t>Total net amount of earned management margin as at the date of the return.</t>
  </si>
  <si>
    <t>Net Unearned Including Unwritten Claims (excluding management margin)</t>
  </si>
  <si>
    <t>Total net amount of unearned (including unwritten) claims as at the date of of return. Unearned management margin.</t>
  </si>
  <si>
    <t>Gross Amount Earned reserve
Claims Management Costs (ULAE) (excluding management margin)</t>
  </si>
  <si>
    <t>Total amount of earned management claims handling expenses (that cannot be allocated to a particular risk) to be paid in the future as at the date of the return.</t>
  </si>
  <si>
    <t>Gross Amount Unearned Including Unwritten 
Claims Management Costs (ULAE) (excluding management margin)</t>
  </si>
  <si>
    <t>Total amount of unearned (including unwritten) management claims handling expenses (that cannot be allocated to a particular risk) to be paid in the future as at the date of the return. Excluding ULAE management margin.</t>
  </si>
  <si>
    <t>Gross Gross Actuarial Initial Expected Loss Ratio (IELR) - Attritional Losses</t>
  </si>
  <si>
    <t>Gross Gross Actuarial IELR, required at Syndicate Reserving Class for all pure years of account, where used for Attritional losses.</t>
  </si>
  <si>
    <t>Gross Gross Actuarial Initial Expected Loss Ratio (IELR) - Large Losses</t>
  </si>
  <si>
    <t>Gross Gross Actuarial IELR, required at Syndicate Reserving Class for all pure years of account, where used for Large losses.</t>
  </si>
  <si>
    <t>Gross Gross Actuarial Initial Expected Loss Ratio (IELR) - Catastrophe Losses</t>
  </si>
  <si>
    <t>Gross Gross Actuarial IELR, required at Syndicate Reserving Class for all pure years of account, where used for Catastrophe losses.</t>
  </si>
  <si>
    <t>Gross Net Actuarial Initial Expected Loss Ratio (IELR) - Attritional Losses</t>
  </si>
  <si>
    <t>Gross Net Actuarial IELR, required at Syndicate Reserving Class for all pure years of account, where used for Attritional losses.</t>
  </si>
  <si>
    <t>Gross Net Actuarial Initial Expected Loss Ratio (IELR) - Large Losses</t>
  </si>
  <si>
    <t>Gross Net Actuarial IELR, required at Syndicate Reserving Class for all pure years of account, where used for Large losses.</t>
  </si>
  <si>
    <t>Gross Net Actuarial Initial Expected Loss Ratio (IELR) - Catastrophe Losses</t>
  </si>
  <si>
    <t>Gross Net Actuarial IELR, required at Syndicate Reserving Class for all pure years of account, where used for Catastrophe losses.</t>
  </si>
  <si>
    <t>Solvency II class of business</t>
  </si>
  <si>
    <t>The Solvency II Class of Business code.</t>
  </si>
  <si>
    <t>Gross Amount Premium Provisions Future Premiums</t>
  </si>
  <si>
    <t>Undiscounted amount of future premium gross of acquisition costs and reinsurance accounted for in the premium provision as at the reporting date.</t>
  </si>
  <si>
    <t xml:space="preserve">Gross Amount Premium Provisions Future Acquisition Costs </t>
  </si>
  <si>
    <t>Undiscounted provision for future gross acquisition costs accounted for in the premium provision as at the reporting date.</t>
  </si>
  <si>
    <t>Gross Amount Claims Provisions Future Premiums</t>
  </si>
  <si>
    <t>Undiscounted amount of future premium gross of acquisition costs and reinsurance accounted for in the claims provision as at the reporting date.</t>
  </si>
  <si>
    <t xml:space="preserve">Gross Amount Claims Provisions Future Acquisition Costs </t>
  </si>
  <si>
    <t>Undiscounted provision for future gross acquisition costs accounted for in the claims provision as at the reporting date.</t>
  </si>
  <si>
    <t>Gross Amount Premium Provisions Future Claim Cost (including ALAE)</t>
  </si>
  <si>
    <t>Undiscounted provision for future gross of reinsurance claim costs accounted for in the premium provision including ALAE as at the reporting date.</t>
  </si>
  <si>
    <t>Gross Amount Claim Provisions Future Claim Cost (including ALAE)</t>
  </si>
  <si>
    <t>Undiscounted provision for future gross of reinsurance claim costs accounted for in the claims provision including ALAE as at the reporting date.</t>
  </si>
  <si>
    <t>Total Gross Discounting Credit</t>
  </si>
  <si>
    <t>Total gross effect of discounting on all technical provisions as at the reporting date.</t>
  </si>
  <si>
    <t>RRA</t>
  </si>
  <si>
    <t>Form</t>
  </si>
  <si>
    <t>020</t>
  </si>
  <si>
    <t>Mandatory</t>
  </si>
  <si>
    <t>Y</t>
  </si>
  <si>
    <t>Currency Code</t>
  </si>
  <si>
    <t>Spot Rates</t>
  </si>
  <si>
    <t>Field Number</t>
  </si>
  <si>
    <t>Optionality</t>
  </si>
  <si>
    <t>The Currency before conversion to CNV</t>
  </si>
  <si>
    <t>CLOSING RATE OF EXCHANGE USED FOR BALANCE SHEET</t>
  </si>
  <si>
    <t>020 Exchange Rates</t>
  </si>
  <si>
    <t>Code</t>
  </si>
  <si>
    <t>USD</t>
  </si>
  <si>
    <t>Playback</t>
  </si>
  <si>
    <t>071</t>
  </si>
  <si>
    <t>Syndicate Class of Business Code</t>
  </si>
  <si>
    <t>Gross Claims Ultimate</t>
  </si>
  <si>
    <t>Latest complete pure year of account only.</t>
  </si>
  <si>
    <t xml:space="preserve">Syndicate Class of Business Code as known in the SBF. </t>
  </si>
  <si>
    <t>Total amount of gross ultimate claims.</t>
  </si>
  <si>
    <t>081</t>
  </si>
  <si>
    <t>Conditional Mandatory</t>
  </si>
  <si>
    <t>If relevant</t>
  </si>
  <si>
    <t>091</t>
  </si>
  <si>
    <t>N</t>
  </si>
  <si>
    <t>193 - Net Claims Paid and Claims Reported</t>
  </si>
  <si>
    <t>RRA - 193 - Net Claims Paid and Claims Reported</t>
  </si>
  <si>
    <t>ME505</t>
  </si>
  <si>
    <t>MarWar</t>
  </si>
  <si>
    <t>OTH</t>
  </si>
  <si>
    <t>GBP</t>
  </si>
  <si>
    <t>PT703</t>
  </si>
  <si>
    <t>PrpTty</t>
  </si>
  <si>
    <t>ME508</t>
  </si>
  <si>
    <t>PwrGrd</t>
  </si>
  <si>
    <t>291 - Gross Premium and IBNR Estimates</t>
  </si>
  <si>
    <t>If Relevant</t>
  </si>
  <si>
    <t>RRA 291 - Gross Prem and IBNR Est</t>
  </si>
  <si>
    <t>Carve out RITC Flag</t>
  </si>
  <si>
    <t xml:space="preserve">Held Technical Provisions  Deferred Acquisition Costs </t>
  </si>
  <si>
    <t>ME50B</t>
  </si>
  <si>
    <t>MarOth</t>
  </si>
  <si>
    <t>292 - Net Premium and IBNR Estimates</t>
  </si>
  <si>
    <t>RRA - 292 - Net Prem and IBNR Est</t>
  </si>
  <si>
    <t>Net  Acquisition Costs Ultimate</t>
  </si>
  <si>
    <t>293 - Outstanding Claims &amp; IBNR (for Latest Pure Year of Account minus 20 and prior)</t>
  </si>
  <si>
    <t>RRA - 293 - OS &amp; IBNR (&lt;20 PYoA)</t>
  </si>
  <si>
    <t>AH102</t>
  </si>
  <si>
    <t xml:space="preserve">Cont </t>
  </si>
  <si>
    <t>CF301</t>
  </si>
  <si>
    <t>Cyber</t>
  </si>
  <si>
    <t>ME506</t>
  </si>
  <si>
    <t>MarYct</t>
  </si>
  <si>
    <t>294 - IBNR Estimates (Cat only)</t>
  </si>
  <si>
    <t>RRA - 294 - IBNR Est (Cat only)</t>
  </si>
  <si>
    <t>Major Loss Code</t>
  </si>
  <si>
    <t>19A</t>
  </si>
  <si>
    <t>21A</t>
  </si>
  <si>
    <t>22A</t>
  </si>
  <si>
    <t>20A</t>
  </si>
  <si>
    <t>295 - ULAE</t>
  </si>
  <si>
    <t>RRA - 295 - ULAE</t>
  </si>
  <si>
    <t>391 - Actuarial Expected Loss Ratios (IELR)</t>
  </si>
  <si>
    <t>Optional</t>
  </si>
  <si>
    <t>RRA - 391- IELR</t>
  </si>
  <si>
    <t>Gross Gross Actuarial Expected Loss Ratio (IELR) - Attritional Losses</t>
  </si>
  <si>
    <t>Gross Gross Actuarial Expected Loss Ratio (IELR) - Large Losses</t>
  </si>
  <si>
    <t>Gross Gross Actuarial Expected Loss Ratio (IELR) - Catastrophe Losses</t>
  </si>
  <si>
    <t>Gross Net Actuarial Expected Loss Ratio (IELR) - Attritional Losses</t>
  </si>
  <si>
    <t>Gross Net Actuarial Expected Loss Ratio (IELR) - Large Losses</t>
  </si>
  <si>
    <t>Gross Net Actuarial Expected Loss Ratio (IELR) - Catastrophe Losses</t>
  </si>
  <si>
    <t>Null</t>
  </si>
  <si>
    <t>193y Year of Account Summary</t>
  </si>
  <si>
    <t>SYNDICATE NO:  .........................</t>
  </si>
  <si>
    <t xml:space="preserve">  Page ............</t>
  </si>
  <si>
    <t>Reserving Return Annual - RRA 193 Net Claims Paid and Reported</t>
  </si>
  <si>
    <t>Return Year</t>
  </si>
  <si>
    <t>Summary of each applicable pure year of account, converted to Sterling using spot rates entered in form 020</t>
  </si>
  <si>
    <t>A</t>
  </si>
  <si>
    <t>B</t>
  </si>
  <si>
    <t>C</t>
  </si>
  <si>
    <t>TOTAL</t>
  </si>
  <si>
    <t>RRA 291s Summary                                                 GROSS REPORTED CLAIMS AND IBNR SUMMARY</t>
  </si>
  <si>
    <t xml:space="preserve">Reserving Return Annual </t>
  </si>
  <si>
    <t>Year ended 31 December 20xx</t>
  </si>
  <si>
    <t>Summary of Gross Reported Claims and Gross IBNR, converted to Sterling using spot rates entered in form 020</t>
  </si>
  <si>
    <t>Total Converted GBP (using Spot rates)</t>
  </si>
  <si>
    <t>per QMA Return</t>
  </si>
  <si>
    <t>per RRQ/RRA Returns</t>
  </si>
  <si>
    <t>difference</t>
  </si>
  <si>
    <t>comment</t>
  </si>
  <si>
    <t>D</t>
  </si>
  <si>
    <t>Gross Reported Claims Excluding ULAE</t>
  </si>
  <si>
    <t>QMA223 line 1 (or new equivalent)</t>
  </si>
  <si>
    <t>(sum of RRQ191 col 130 where RRQ191 col 10 = RRA Return Date) + (sum of RRA293 col 30)</t>
  </si>
  <si>
    <t>A1-B1</t>
  </si>
  <si>
    <t>text</t>
  </si>
  <si>
    <t>Validations should only enforce a comment if the difference is greater than ABS(£1m).</t>
  </si>
  <si>
    <t>Gross IBNR Claims Excluding ULAE</t>
  </si>
  <si>
    <t>QMA223 line 2 (or new equivalent)</t>
  </si>
  <si>
    <t>(sum of RRA291 col 160) + (sum of RRA291 col 170) + (sum of RRA293 col 40)</t>
  </si>
  <si>
    <t>A2-B2</t>
  </si>
  <si>
    <t>291y Year of Account Summary</t>
  </si>
  <si>
    <t>Reserving Return Annual - RRA 291 Gross Premium and IBNR</t>
  </si>
  <si>
    <t>E</t>
  </si>
  <si>
    <t>F</t>
  </si>
  <si>
    <t>G</t>
  </si>
  <si>
    <t>H</t>
  </si>
  <si>
    <t>I</t>
  </si>
  <si>
    <t>J</t>
  </si>
  <si>
    <t>K</t>
  </si>
  <si>
    <t>292y Year of Account Summary</t>
  </si>
  <si>
    <t>Reserving Return Annual - RRA 292 Net Premium and IBNR</t>
  </si>
  <si>
    <t>294c Catastrophe Code Summary</t>
  </si>
  <si>
    <t>Reserving Return Annual - RRA 294 Gross IBNR (Cat only)</t>
  </si>
  <si>
    <t>Summary of each applicable catastrophe code, converted to Sterling using spot rates entered in form 020</t>
  </si>
  <si>
    <t>910 Managing Agent Report</t>
  </si>
  <si>
    <t>To the Council of Lloyd's</t>
  </si>
  <si>
    <t>We confirm that the information set out on Forms RRA010 to RRA591 of the attached Reserving</t>
  </si>
  <si>
    <t>return annual as provided in the required electronic format in respect of the above syndicate for the</t>
  </si>
  <si>
    <t>year ended 31 December 20xx is accurate and complete.</t>
  </si>
  <si>
    <t xml:space="preserve">We confirm that the mapping from Syndicate Reserving Class of Business to Lloyd’s Generic Lines of Business, </t>
  </si>
  <si>
    <t xml:space="preserve">as provided in the required electronic format, in respect of the above syndicate for the year ended 31 December 20xx </t>
  </si>
  <si>
    <t>is in line with the guidance set out in the Reserving Return Annual (RRA) Return Instructions.</t>
  </si>
  <si>
    <t>Signed __________________________________________________ Finance Director*</t>
  </si>
  <si>
    <t>Name ___________________________________________________ (BLOCK CAPITALS)</t>
  </si>
  <si>
    <t>Signed __________________________________________________ Director / Compliance Officer / Head of Actuarial Function*</t>
  </si>
  <si>
    <t>On behalf of _______________________________________________ Managing Agent</t>
  </si>
  <si>
    <t>Date _____________________</t>
  </si>
  <si>
    <t>* The signatories must be different</t>
  </si>
  <si>
    <t>990 Syndicate Comments</t>
  </si>
  <si>
    <t>Supplementary information</t>
  </si>
  <si>
    <t>Add any return comments</t>
  </si>
  <si>
    <t>Subject</t>
  </si>
  <si>
    <t>Comment</t>
  </si>
  <si>
    <t>Last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</si>
</sst>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dd\-mmm\-yyyy"/>
    <numFmt numFmtId="166" formatCode="_-* #,##0_-;\-* #,##0_-;_-* &quot;-&quot;??_-;_-@_-"/>
  </numFmts>
  <fonts count="5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indexed="9"/>
      <name val="Arial"/>
      <family val="2"/>
    </font>
    <font>
      <b/>
      <sz val="8"/>
      <name val="Arial"/>
      <family val="2"/>
    </font>
    <font>
      <sz val="8"/>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5"/>
      <color indexed="8"/>
      <name val="Arial"/>
      <family val="2"/>
    </font>
    <font>
      <b/>
      <sz val="12"/>
      <color indexed="8"/>
      <name val="Arial"/>
      <family val="2"/>
    </font>
    <font>
      <sz val="14"/>
      <color indexed="61"/>
      <name val="Sansa Lloyds"/>
    </font>
    <font>
      <b/>
      <sz val="12"/>
      <name val="Arial"/>
      <family val="2"/>
    </font>
    <font>
      <sz val="12"/>
      <name val="Arial"/>
      <family val="2"/>
    </font>
    <font>
      <b/>
      <sz val="16"/>
      <name val="Arial"/>
      <family val="2"/>
    </font>
    <font>
      <b/>
      <sz val="14"/>
      <color indexed="10"/>
      <name val="Arial"/>
      <family val="2"/>
    </font>
    <font>
      <sz val="10"/>
      <name val="Arial"/>
      <family val="2"/>
    </font>
    <font>
      <i/>
      <sz val="8"/>
      <color indexed="55"/>
      <name val="Arial"/>
      <family val="2"/>
    </font>
    <font>
      <sz val="8"/>
      <name val="Arial"/>
      <family val="2"/>
    </font>
    <font>
      <b/>
      <sz val="10"/>
      <name val="Wingdings"/>
      <charset val="2"/>
    </font>
    <font>
      <sz val="10"/>
      <name val="Arial"/>
      <family val="2"/>
    </font>
    <font>
      <sz val="11"/>
      <color theme="1"/>
      <name val="Calibri"/>
      <family val="2"/>
      <scheme val="minor"/>
    </font>
    <font>
      <sz val="10"/>
      <color rgb="FFFF0000"/>
      <name val="Arial"/>
      <family val="2"/>
    </font>
    <font>
      <sz val="8"/>
      <name val="Arial"/>
      <family val="2"/>
    </font>
    <font>
      <b/>
      <u/>
      <sz val="10"/>
      <name val="Arial"/>
      <family val="2"/>
    </font>
    <font>
      <sz val="8"/>
      <name val="Arial"/>
      <family val="2"/>
    </font>
    <font>
      <sz val="14"/>
      <color theme="1"/>
      <name val="Calibri"/>
      <family val="2"/>
      <scheme val="minor"/>
    </font>
    <font>
      <sz val="10"/>
      <color theme="1"/>
      <name val="Arial"/>
      <family val="2"/>
    </font>
    <font>
      <sz val="9"/>
      <color indexed="81"/>
      <name val="Tahoma"/>
      <family val="2"/>
    </font>
    <font>
      <sz val="12"/>
      <color indexed="10"/>
      <name val="Arial"/>
      <family val="2"/>
    </font>
    <font>
      <b/>
      <sz val="10"/>
      <color rgb="FFFF0000"/>
      <name val="Arial"/>
      <family val="2"/>
    </font>
    <font>
      <sz val="8"/>
      <color indexed="10"/>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1"/>
        <bgColor indexed="64"/>
      </patternFill>
    </fill>
    <fill>
      <patternFill patternType="solid">
        <fgColor indexed="49"/>
        <bgColor indexed="64"/>
      </patternFill>
    </fill>
    <fill>
      <patternFill patternType="solid">
        <fgColor indexed="52"/>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33CCCC"/>
        <bgColor rgb="FF000000"/>
      </patternFill>
    </fill>
    <fill>
      <patternFill patternType="solid">
        <fgColor rgb="FFFF9900"/>
        <bgColor rgb="FF000000"/>
      </patternFill>
    </fill>
    <fill>
      <patternFill patternType="solid">
        <fgColor indexed="55"/>
        <bgColor indexed="64"/>
      </patternFill>
    </fill>
    <fill>
      <patternFill patternType="solid">
        <fgColor indexed="23"/>
        <bgColor indexed="64"/>
      </patternFill>
    </fill>
    <fill>
      <patternFill patternType="solid">
        <fgColor indexed="41"/>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22"/>
      </left>
      <right style="medium">
        <color indexed="55"/>
      </right>
      <top style="medium">
        <color indexed="55"/>
      </top>
      <bottom style="medium">
        <color indexed="9"/>
      </bottom>
      <diagonal/>
    </border>
    <border>
      <left style="medium">
        <color indexed="55"/>
      </left>
      <right style="medium">
        <color indexed="22"/>
      </right>
      <top style="medium">
        <color indexed="22"/>
      </top>
      <bottom style="medium">
        <color indexed="8"/>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indexed="64"/>
      </bottom>
      <diagonal/>
    </border>
    <border>
      <left/>
      <right/>
      <top/>
      <bottom style="medium">
        <color indexed="8"/>
      </bottom>
      <diagonal/>
    </border>
    <border>
      <left style="medium">
        <color indexed="64"/>
      </left>
      <right style="medium">
        <color indexed="64"/>
      </right>
      <top style="medium">
        <color indexed="64"/>
      </top>
      <bottom style="medium">
        <color indexed="64"/>
      </bottom>
      <diagonal/>
    </border>
  </borders>
  <cellStyleXfs count="5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27" fillId="0" borderId="0"/>
    <xf numFmtId="0" fontId="40" fillId="0" borderId="0"/>
    <xf numFmtId="0" fontId="39" fillId="0" borderId="0"/>
    <xf numFmtId="0" fontId="27" fillId="0" borderId="0"/>
    <xf numFmtId="0" fontId="4" fillId="23" borderId="7" applyNumberFormat="0" applyFont="0" applyAlignment="0" applyProtection="0"/>
    <xf numFmtId="0" fontId="35" fillId="23" borderId="7" applyNumberFormat="0" applyFont="0" applyAlignment="0" applyProtection="0"/>
    <xf numFmtId="0" fontId="27" fillId="23" borderId="7" applyNumberFormat="0" applyFont="0" applyAlignment="0" applyProtection="0"/>
    <xf numFmtId="0" fontId="27" fillId="23" borderId="7" applyNumberFormat="0" applyFont="0" applyAlignment="0" applyProtection="0"/>
    <xf numFmtId="0" fontId="23" fillId="2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3" fillId="0" borderId="0"/>
    <xf numFmtId="0" fontId="27" fillId="0" borderId="0"/>
    <xf numFmtId="164" fontId="4" fillId="0" borderId="0" applyFont="0" applyFill="0" applyBorder="0" applyAlignment="0" applyProtection="0"/>
    <xf numFmtId="0" fontId="2" fillId="0" borderId="0"/>
    <xf numFmtId="0" fontId="4" fillId="0" borderId="0"/>
  </cellStyleXfs>
  <cellXfs count="185">
    <xf numFmtId="0" fontId="0" fillId="0" borderId="0" xfId="0"/>
    <xf numFmtId="0" fontId="5" fillId="24" borderId="10" xfId="0" applyFont="1" applyFill="1" applyBorder="1" applyAlignment="1">
      <alignment horizontal="center" vertical="center" wrapText="1"/>
    </xf>
    <xf numFmtId="0" fontId="6" fillId="25" borderId="10" xfId="0" applyFont="1" applyFill="1" applyBorder="1" applyAlignment="1">
      <alignment horizontal="center" vertical="center" wrapText="1"/>
    </xf>
    <xf numFmtId="0" fontId="6" fillId="26" borderId="10" xfId="0" applyFont="1" applyFill="1" applyBorder="1" applyAlignment="1">
      <alignment horizontal="center" vertical="center" wrapText="1"/>
    </xf>
    <xf numFmtId="0" fontId="6" fillId="0" borderId="10" xfId="0" applyFont="1" applyBorder="1" applyAlignment="1">
      <alignment horizontal="center" vertical="center" wrapText="1"/>
    </xf>
    <xf numFmtId="0" fontId="5" fillId="24" borderId="10" xfId="0" applyFont="1" applyFill="1" applyBorder="1" applyAlignment="1">
      <alignment horizontal="center" vertical="top" wrapText="1"/>
    </xf>
    <xf numFmtId="0" fontId="6" fillId="0" borderId="10" xfId="0" applyFont="1" applyBorder="1" applyAlignment="1">
      <alignment horizontal="center" vertical="top" wrapText="1"/>
    </xf>
    <xf numFmtId="0" fontId="27" fillId="0" borderId="0" xfId="0" applyFont="1"/>
    <xf numFmtId="0" fontId="8" fillId="0" borderId="0" xfId="0" applyFont="1"/>
    <xf numFmtId="0" fontId="28" fillId="0" borderId="0" xfId="0" applyFont="1"/>
    <xf numFmtId="0" fontId="29" fillId="0" borderId="19" xfId="0" applyFont="1" applyBorder="1" applyAlignment="1">
      <alignment horizontal="center"/>
    </xf>
    <xf numFmtId="0" fontId="29" fillId="0" borderId="20" xfId="0" applyFont="1" applyBorder="1" applyAlignment="1">
      <alignment horizontal="center"/>
    </xf>
    <xf numFmtId="0" fontId="29" fillId="0" borderId="21" xfId="0" applyFont="1" applyBorder="1" applyAlignment="1">
      <alignment horizontal="center"/>
    </xf>
    <xf numFmtId="0" fontId="29" fillId="0" borderId="22" xfId="0" applyFont="1" applyBorder="1" applyAlignment="1">
      <alignment horizontal="center"/>
    </xf>
    <xf numFmtId="0" fontId="29" fillId="0" borderId="0" xfId="0" applyFont="1" applyAlignment="1">
      <alignment horizontal="center"/>
    </xf>
    <xf numFmtId="0" fontId="29" fillId="0" borderId="23" xfId="0" applyFont="1" applyBorder="1" applyAlignment="1">
      <alignment horizontal="center"/>
    </xf>
    <xf numFmtId="0" fontId="29" fillId="0" borderId="24" xfId="0" applyFont="1" applyBorder="1" applyAlignment="1">
      <alignment horizontal="center"/>
    </xf>
    <xf numFmtId="0" fontId="29" fillId="0" borderId="25" xfId="0" applyFont="1" applyBorder="1" applyAlignment="1">
      <alignment horizontal="center"/>
    </xf>
    <xf numFmtId="0" fontId="29" fillId="0" borderId="26" xfId="0" applyFont="1" applyBorder="1" applyAlignment="1">
      <alignment horizontal="center"/>
    </xf>
    <xf numFmtId="0" fontId="6" fillId="27" borderId="10" xfId="0" applyFont="1" applyFill="1" applyBorder="1" applyAlignment="1">
      <alignment horizontal="center"/>
    </xf>
    <xf numFmtId="0" fontId="8" fillId="0" borderId="10" xfId="0" quotePrefix="1" applyFont="1" applyBorder="1" applyAlignment="1">
      <alignment horizontal="center"/>
    </xf>
    <xf numFmtId="0" fontId="27" fillId="0" borderId="0" xfId="41"/>
    <xf numFmtId="0" fontId="27" fillId="0" borderId="0" xfId="41" applyAlignment="1">
      <alignment horizontal="center"/>
    </xf>
    <xf numFmtId="0" fontId="27" fillId="0" borderId="19" xfId="41" applyBorder="1"/>
    <xf numFmtId="0" fontId="27" fillId="0" borderId="20" xfId="41" applyBorder="1"/>
    <xf numFmtId="0" fontId="27" fillId="0" borderId="21" xfId="41" applyBorder="1" applyAlignment="1">
      <alignment horizontal="center"/>
    </xf>
    <xf numFmtId="0" fontId="30" fillId="29" borderId="22" xfId="41" applyFont="1" applyFill="1" applyBorder="1"/>
    <xf numFmtId="0" fontId="27" fillId="0" borderId="23" xfId="41" applyBorder="1" applyAlignment="1">
      <alignment horizontal="center"/>
    </xf>
    <xf numFmtId="0" fontId="27" fillId="0" borderId="22" xfId="41" applyBorder="1"/>
    <xf numFmtId="0" fontId="31" fillId="0" borderId="22" xfId="41" applyFont="1" applyBorder="1"/>
    <xf numFmtId="0" fontId="8" fillId="0" borderId="22" xfId="41" applyFont="1" applyBorder="1"/>
    <xf numFmtId="0" fontId="8" fillId="0" borderId="0" xfId="41" applyFont="1"/>
    <xf numFmtId="0" fontId="8" fillId="0" borderId="27" xfId="41" applyFont="1" applyBorder="1" applyAlignment="1">
      <alignment horizontal="center"/>
    </xf>
    <xf numFmtId="0" fontId="8" fillId="0" borderId="10" xfId="41" applyFont="1" applyBorder="1" applyAlignment="1">
      <alignment horizontal="center"/>
    </xf>
    <xf numFmtId="0" fontId="32" fillId="28" borderId="0" xfId="0" applyFont="1" applyFill="1"/>
    <xf numFmtId="0" fontId="33" fillId="28" borderId="0" xfId="0" applyFont="1" applyFill="1" applyAlignment="1">
      <alignment horizontal="center"/>
    </xf>
    <xf numFmtId="0" fontId="0" fillId="28" borderId="0" xfId="0" applyFill="1"/>
    <xf numFmtId="0" fontId="32" fillId="28" borderId="0" xfId="0" applyFont="1" applyFill="1" applyAlignment="1">
      <alignment horizontal="center"/>
    </xf>
    <xf numFmtId="0" fontId="8" fillId="28" borderId="0" xfId="0" applyFont="1" applyFill="1"/>
    <xf numFmtId="0" fontId="31" fillId="28" borderId="0" xfId="0" applyFont="1" applyFill="1" applyAlignment="1">
      <alignment horizontal="left"/>
    </xf>
    <xf numFmtId="0" fontId="31" fillId="28" borderId="0" xfId="0" applyFont="1" applyFill="1"/>
    <xf numFmtId="9" fontId="8" fillId="0" borderId="10" xfId="0" applyNumberFormat="1" applyFont="1" applyBorder="1" applyAlignment="1">
      <alignment horizontal="center" wrapText="1"/>
    </xf>
    <xf numFmtId="0" fontId="19" fillId="0" borderId="0" xfId="34" applyBorder="1" applyAlignment="1" applyProtection="1">
      <alignment vertical="top"/>
    </xf>
    <xf numFmtId="165" fontId="27" fillId="0" borderId="10" xfId="41" applyNumberFormat="1" applyBorder="1" applyAlignment="1">
      <alignment horizontal="center" vertical="center"/>
    </xf>
    <xf numFmtId="0" fontId="6" fillId="25" borderId="28" xfId="0" applyFont="1" applyFill="1" applyBorder="1" applyAlignment="1">
      <alignment horizontal="center" vertical="center" wrapText="1"/>
    </xf>
    <xf numFmtId="0" fontId="7" fillId="0" borderId="29" xfId="0" applyFont="1" applyBorder="1" applyAlignment="1">
      <alignment vertical="center" wrapText="1"/>
    </xf>
    <xf numFmtId="0" fontId="6" fillId="25" borderId="13" xfId="0" applyFont="1" applyFill="1" applyBorder="1" applyAlignment="1">
      <alignment horizontal="center" vertical="center" wrapText="1"/>
    </xf>
    <xf numFmtId="0" fontId="0" fillId="0" borderId="30" xfId="0" applyBorder="1"/>
    <xf numFmtId="0" fontId="36" fillId="0" borderId="0" xfId="0" applyFont="1"/>
    <xf numFmtId="2" fontId="27" fillId="0" borderId="10" xfId="41" applyNumberFormat="1" applyBorder="1" applyAlignment="1">
      <alignment horizontal="center" vertical="center"/>
    </xf>
    <xf numFmtId="0" fontId="8" fillId="0" borderId="22" xfId="41" applyFont="1" applyBorder="1" applyAlignment="1">
      <alignment vertical="top"/>
    </xf>
    <xf numFmtId="9" fontId="38" fillId="0" borderId="10" xfId="0" applyNumberFormat="1" applyFont="1" applyBorder="1" applyAlignment="1">
      <alignment horizontal="center" wrapText="1"/>
    </xf>
    <xf numFmtId="0" fontId="8" fillId="30" borderId="10" xfId="0" applyFont="1" applyFill="1" applyBorder="1" applyAlignment="1">
      <alignment horizontal="center"/>
    </xf>
    <xf numFmtId="0" fontId="8" fillId="30" borderId="10" xfId="0" applyFont="1" applyFill="1" applyBorder="1" applyAlignment="1">
      <alignment horizontal="center" wrapText="1"/>
    </xf>
    <xf numFmtId="0" fontId="32" fillId="28" borderId="0" xfId="0" applyFont="1" applyFill="1" applyAlignment="1">
      <alignment horizontal="left"/>
    </xf>
    <xf numFmtId="0" fontId="8" fillId="0" borderId="0" xfId="41" applyFont="1" applyAlignment="1">
      <alignment vertical="top"/>
    </xf>
    <xf numFmtId="0" fontId="0" fillId="0" borderId="10" xfId="0" applyBorder="1" applyAlignment="1">
      <alignment horizontal="center" vertical="center"/>
    </xf>
    <xf numFmtId="9" fontId="41" fillId="28" borderId="10" xfId="0" applyNumberFormat="1" applyFont="1" applyFill="1" applyBorder="1"/>
    <xf numFmtId="0" fontId="19" fillId="0" borderId="0" xfId="34" applyBorder="1" applyAlignment="1" applyProtection="1"/>
    <xf numFmtId="0" fontId="8" fillId="28" borderId="0" xfId="0" applyFont="1" applyFill="1" applyAlignment="1">
      <alignment horizontal="center" wrapText="1"/>
    </xf>
    <xf numFmtId="0" fontId="8" fillId="28" borderId="14" xfId="0" applyFont="1" applyFill="1" applyBorder="1"/>
    <xf numFmtId="0" fontId="31" fillId="30" borderId="10" xfId="0" applyFont="1" applyFill="1" applyBorder="1" applyAlignment="1">
      <alignment horizontal="center"/>
    </xf>
    <xf numFmtId="0" fontId="34" fillId="0" borderId="0" xfId="0" applyFont="1" applyAlignment="1">
      <alignment vertical="top"/>
    </xf>
    <xf numFmtId="0" fontId="0" fillId="0" borderId="0" xfId="0" applyAlignment="1">
      <alignment horizontal="center" vertical="center"/>
    </xf>
    <xf numFmtId="0" fontId="27" fillId="31" borderId="0" xfId="41" applyFill="1"/>
    <xf numFmtId="0" fontId="8" fillId="0" borderId="23" xfId="41" applyFont="1" applyBorder="1" applyAlignment="1">
      <alignment horizontal="left"/>
    </xf>
    <xf numFmtId="0" fontId="0" fillId="0" borderId="0" xfId="0" applyAlignment="1">
      <alignment wrapText="1"/>
    </xf>
    <xf numFmtId="0" fontId="8" fillId="0" borderId="0" xfId="0" applyFont="1" applyAlignment="1">
      <alignment wrapText="1"/>
    </xf>
    <xf numFmtId="0" fontId="31" fillId="0" borderId="0" xfId="0" applyFont="1"/>
    <xf numFmtId="164" fontId="0" fillId="0" borderId="0" xfId="52" applyFont="1"/>
    <xf numFmtId="166" fontId="0" fillId="0" borderId="0" xfId="52" applyNumberFormat="1" applyFont="1"/>
    <xf numFmtId="0" fontId="0" fillId="0" borderId="10" xfId="0" applyBorder="1" applyAlignment="1">
      <alignment horizontal="center" vertical="center" wrapText="1"/>
    </xf>
    <xf numFmtId="0" fontId="4" fillId="0" borderId="0" xfId="0" applyFont="1"/>
    <xf numFmtId="0" fontId="0" fillId="0" borderId="0" xfId="0" applyAlignment="1">
      <alignment horizontal="center" vertical="center" wrapText="1"/>
    </xf>
    <xf numFmtId="164" fontId="0" fillId="0" borderId="0" xfId="0" applyNumberFormat="1"/>
    <xf numFmtId="164" fontId="0" fillId="0" borderId="0" xfId="52" applyFont="1" applyFill="1"/>
    <xf numFmtId="166" fontId="4" fillId="0" borderId="0" xfId="52" applyNumberFormat="1" applyFont="1"/>
    <xf numFmtId="164" fontId="4" fillId="0" borderId="0" xfId="52" applyFont="1"/>
    <xf numFmtId="0" fontId="2" fillId="0" borderId="0" xfId="53"/>
    <xf numFmtId="0" fontId="45" fillId="0" borderId="0" xfId="53" applyFont="1"/>
    <xf numFmtId="0" fontId="2" fillId="0" borderId="36" xfId="53" applyBorder="1" applyAlignment="1">
      <alignment horizontal="center" vertical="center" wrapText="1"/>
    </xf>
    <xf numFmtId="0" fontId="4" fillId="0" borderId="10" xfId="41" quotePrefix="1" applyFont="1" applyBorder="1" applyAlignment="1">
      <alignment horizontal="center" vertical="center" wrapText="1"/>
    </xf>
    <xf numFmtId="0" fontId="4" fillId="31" borderId="22" xfId="41" applyFont="1" applyFill="1" applyBorder="1"/>
    <xf numFmtId="9" fontId="4" fillId="28" borderId="10" xfId="0" applyNumberFormat="1" applyFont="1" applyFill="1" applyBorder="1"/>
    <xf numFmtId="9" fontId="4" fillId="0" borderId="10" xfId="0" applyNumberFormat="1" applyFont="1" applyBorder="1"/>
    <xf numFmtId="0" fontId="36" fillId="0" borderId="29" xfId="0" applyFont="1" applyBorder="1" applyAlignment="1">
      <alignment vertical="center" wrapText="1"/>
    </xf>
    <xf numFmtId="0" fontId="4" fillId="0" borderId="0" xfId="0" applyFont="1" applyAlignment="1">
      <alignment wrapText="1"/>
    </xf>
    <xf numFmtId="0" fontId="4" fillId="0" borderId="10" xfId="0" applyFont="1" applyBorder="1" applyAlignment="1">
      <alignment horizontal="center" vertical="center" wrapText="1"/>
    </xf>
    <xf numFmtId="0" fontId="4" fillId="0" borderId="22" xfId="41" applyFont="1" applyBorder="1"/>
    <xf numFmtId="0" fontId="8" fillId="0" borderId="35" xfId="53" applyFont="1" applyBorder="1" applyAlignment="1">
      <alignment horizontal="center" vertical="center" wrapText="1"/>
    </xf>
    <xf numFmtId="0" fontId="8" fillId="0" borderId="35" xfId="54" applyFont="1" applyBorder="1" applyAlignment="1">
      <alignment horizontal="center" vertical="center" wrapText="1"/>
    </xf>
    <xf numFmtId="0" fontId="8" fillId="0" borderId="35" xfId="0" applyFont="1" applyBorder="1" applyAlignment="1">
      <alignment horizontal="center" vertical="center" wrapText="1"/>
    </xf>
    <xf numFmtId="0" fontId="8" fillId="0" borderId="37" xfId="54" applyFont="1" applyBorder="1" applyAlignment="1">
      <alignment horizontal="center" vertical="center" wrapText="1"/>
    </xf>
    <xf numFmtId="0" fontId="4" fillId="0" borderId="10" xfId="0" quotePrefix="1" applyFont="1" applyBorder="1" applyAlignment="1">
      <alignment horizontal="center" vertical="center"/>
    </xf>
    <xf numFmtId="0" fontId="4" fillId="0" borderId="10" xfId="0" applyFont="1" applyBorder="1" applyAlignment="1">
      <alignment horizontal="center" vertical="center"/>
    </xf>
    <xf numFmtId="0" fontId="6" fillId="32" borderId="10" xfId="0" applyFont="1" applyFill="1" applyBorder="1" applyAlignment="1">
      <alignment horizontal="center" vertical="center" wrapText="1"/>
    </xf>
    <xf numFmtId="0" fontId="6" fillId="33" borderId="10" xfId="0" applyFont="1" applyFill="1" applyBorder="1" applyAlignment="1">
      <alignment horizontal="center" vertical="center" wrapText="1"/>
    </xf>
    <xf numFmtId="0" fontId="6" fillId="33" borderId="13" xfId="0" applyFont="1" applyFill="1" applyBorder="1" applyAlignment="1">
      <alignment horizontal="center" vertical="center" wrapText="1"/>
    </xf>
    <xf numFmtId="0" fontId="8" fillId="0" borderId="11" xfId="0" applyFont="1" applyBorder="1" applyAlignment="1">
      <alignment horizontal="center" vertical="center" wrapText="1"/>
    </xf>
    <xf numFmtId="0" fontId="46" fillId="0" borderId="10" xfId="0" applyFont="1" applyBorder="1" applyAlignment="1">
      <alignment horizontal="center" vertical="center" wrapText="1"/>
    </xf>
    <xf numFmtId="0" fontId="2" fillId="0" borderId="38" xfId="53" applyBorder="1" applyAlignment="1">
      <alignment horizontal="center" vertical="center" wrapText="1"/>
    </xf>
    <xf numFmtId="165" fontId="4" fillId="0" borderId="10" xfId="41" applyNumberFormat="1" applyFont="1" applyBorder="1" applyAlignment="1">
      <alignment horizontal="center" vertical="center"/>
    </xf>
    <xf numFmtId="0" fontId="31" fillId="0" borderId="0" xfId="54" applyFont="1" applyAlignment="1">
      <alignment horizontal="centerContinuous"/>
    </xf>
    <xf numFmtId="0" fontId="32" fillId="0" borderId="0" xfId="54" applyFont="1" applyAlignment="1">
      <alignment horizontal="centerContinuous"/>
    </xf>
    <xf numFmtId="0" fontId="32" fillId="0" borderId="0" xfId="54" applyFont="1" applyAlignment="1">
      <alignment horizontal="center"/>
    </xf>
    <xf numFmtId="0" fontId="32" fillId="0" borderId="0" xfId="54" applyFont="1"/>
    <xf numFmtId="0" fontId="31" fillId="0" borderId="0" xfId="54" applyFont="1"/>
    <xf numFmtId="0" fontId="48" fillId="0" borderId="0" xfId="54" applyFont="1"/>
    <xf numFmtId="1" fontId="32" fillId="0" borderId="0" xfId="54" applyNumberFormat="1" applyFont="1" applyAlignment="1">
      <alignment horizontal="left"/>
    </xf>
    <xf numFmtId="0" fontId="32" fillId="0" borderId="39" xfId="54" applyFont="1" applyBorder="1"/>
    <xf numFmtId="0" fontId="4" fillId="0" borderId="0" xfId="54"/>
    <xf numFmtId="0" fontId="31" fillId="0" borderId="0" xfId="54" applyFont="1" applyAlignment="1">
      <alignment wrapText="1"/>
    </xf>
    <xf numFmtId="0" fontId="6" fillId="27" borderId="11" xfId="54" applyFont="1" applyFill="1" applyBorder="1" applyAlignment="1">
      <alignment horizontal="center" wrapText="1"/>
    </xf>
    <xf numFmtId="0" fontId="6" fillId="27" borderId="13" xfId="54" applyFont="1" applyFill="1" applyBorder="1" applyAlignment="1">
      <alignment horizontal="center"/>
    </xf>
    <xf numFmtId="0" fontId="8" fillId="28" borderId="10" xfId="54" applyFont="1" applyFill="1" applyBorder="1" applyAlignment="1">
      <alignment horizontal="center"/>
    </xf>
    <xf numFmtId="0" fontId="6" fillId="28" borderId="10" xfId="54" applyFont="1" applyFill="1" applyBorder="1" applyAlignment="1">
      <alignment horizontal="center"/>
    </xf>
    <xf numFmtId="0" fontId="50" fillId="0" borderId="0" xfId="0" applyFont="1" applyAlignment="1">
      <alignment horizontal="center" vertical="top" wrapText="1"/>
    </xf>
    <xf numFmtId="0" fontId="4" fillId="0" borderId="0" xfId="0" applyFont="1" applyAlignment="1">
      <alignment horizontal="centerContinuous"/>
    </xf>
    <xf numFmtId="0" fontId="4" fillId="0" borderId="0" xfId="0" applyFont="1" applyAlignment="1">
      <alignment horizontal="center"/>
    </xf>
    <xf numFmtId="15" fontId="4" fillId="28" borderId="40" xfId="0" applyNumberFormat="1" applyFont="1" applyFill="1" applyBorder="1" applyAlignment="1">
      <alignment horizontal="left"/>
    </xf>
    <xf numFmtId="0" fontId="4" fillId="0" borderId="39" xfId="0" applyFont="1" applyBorder="1"/>
    <xf numFmtId="0" fontId="49" fillId="0" borderId="0" xfId="54" applyFont="1" applyAlignment="1">
      <alignment wrapText="1"/>
    </xf>
    <xf numFmtId="0" fontId="8" fillId="35" borderId="12" xfId="0" applyFont="1" applyFill="1" applyBorder="1" applyAlignment="1">
      <alignment horizontal="center"/>
    </xf>
    <xf numFmtId="0" fontId="8" fillId="35" borderId="14" xfId="0" applyFont="1" applyFill="1" applyBorder="1" applyAlignment="1">
      <alignment horizontal="center"/>
    </xf>
    <xf numFmtId="0" fontId="8" fillId="35" borderId="15" xfId="0" applyFont="1" applyFill="1" applyBorder="1" applyAlignment="1">
      <alignment horizontal="center"/>
    </xf>
    <xf numFmtId="0" fontId="8" fillId="27" borderId="13" xfId="0" applyFont="1" applyFill="1" applyBorder="1" applyAlignment="1">
      <alignment horizontal="center"/>
    </xf>
    <xf numFmtId="0" fontId="4" fillId="0" borderId="10" xfId="0" applyFont="1" applyBorder="1"/>
    <xf numFmtId="0" fontId="4" fillId="36" borderId="17" xfId="0" applyFont="1" applyFill="1" applyBorder="1" applyAlignment="1">
      <alignment horizontal="center" wrapText="1"/>
    </xf>
    <xf numFmtId="0" fontId="4" fillId="36" borderId="10" xfId="0" applyFont="1" applyFill="1" applyBorder="1" applyAlignment="1">
      <alignment horizontal="center" wrapText="1"/>
    </xf>
    <xf numFmtId="0" fontId="4" fillId="28" borderId="10" xfId="0" applyFont="1" applyFill="1" applyBorder="1" applyAlignment="1">
      <alignment horizontal="center"/>
    </xf>
    <xf numFmtId="0" fontId="4" fillId="0" borderId="10" xfId="0" applyFont="1" applyBorder="1" applyAlignment="1">
      <alignment horizontal="center"/>
    </xf>
    <xf numFmtId="0" fontId="6" fillId="27" borderId="10" xfId="54" applyFont="1" applyFill="1" applyBorder="1" applyAlignment="1">
      <alignment horizontal="center" wrapText="1"/>
    </xf>
    <xf numFmtId="0" fontId="1" fillId="0" borderId="36" xfId="53" applyFont="1" applyBorder="1" applyAlignment="1">
      <alignment horizontal="center" vertical="center" wrapText="1"/>
    </xf>
    <xf numFmtId="0" fontId="4" fillId="31" borderId="0" xfId="41" applyFont="1" applyFill="1"/>
    <xf numFmtId="0" fontId="0" fillId="0" borderId="10" xfId="41" applyFont="1" applyBorder="1" applyAlignment="1">
      <alignment horizontal="center" vertical="center"/>
    </xf>
    <xf numFmtId="0" fontId="4" fillId="0" borderId="10" xfId="41" applyFont="1" applyBorder="1" applyAlignment="1">
      <alignment horizontal="center" vertical="center"/>
    </xf>
    <xf numFmtId="0" fontId="27" fillId="0" borderId="10" xfId="41" applyBorder="1" applyAlignment="1">
      <alignment horizontal="center" vertical="center"/>
    </xf>
    <xf numFmtId="0" fontId="19" fillId="31" borderId="0" xfId="34" applyFill="1" applyBorder="1" applyAlignment="1" applyProtection="1">
      <alignment vertical="top"/>
    </xf>
    <xf numFmtId="0" fontId="19" fillId="31" borderId="23" xfId="34" applyFill="1" applyBorder="1" applyAlignment="1" applyProtection="1">
      <alignment vertical="top"/>
    </xf>
    <xf numFmtId="0" fontId="43" fillId="0" borderId="0" xfId="41" applyFont="1" applyAlignment="1">
      <alignment horizontal="left"/>
    </xf>
    <xf numFmtId="0" fontId="43" fillId="0" borderId="23" xfId="41" applyFont="1" applyBorder="1" applyAlignment="1">
      <alignment horizontal="left"/>
    </xf>
    <xf numFmtId="0" fontId="8" fillId="0" borderId="10" xfId="41" applyFont="1" applyBorder="1" applyAlignment="1">
      <alignment horizontal="center"/>
    </xf>
    <xf numFmtId="0" fontId="8" fillId="0" borderId="22" xfId="41" applyFont="1" applyBorder="1" applyAlignment="1">
      <alignment horizontal="left" vertical="top" wrapText="1"/>
    </xf>
    <xf numFmtId="0" fontId="27" fillId="0" borderId="0" xfId="41" applyAlignment="1">
      <alignment horizontal="left" vertical="top" wrapText="1"/>
    </xf>
    <xf numFmtId="0" fontId="27" fillId="0" borderId="23" xfId="41" applyBorder="1" applyAlignment="1">
      <alignment horizontal="left" vertical="top" wrapText="1"/>
    </xf>
    <xf numFmtId="0" fontId="27" fillId="0" borderId="0" xfId="41" applyAlignment="1">
      <alignment vertical="top"/>
    </xf>
    <xf numFmtId="0" fontId="19" fillId="0" borderId="0" xfId="34" applyBorder="1" applyAlignment="1" applyProtection="1">
      <alignment vertical="top"/>
    </xf>
    <xf numFmtId="0" fontId="19" fillId="0" borderId="23" xfId="34" applyBorder="1" applyAlignment="1" applyProtection="1">
      <alignment vertical="top"/>
    </xf>
    <xf numFmtId="0" fontId="31" fillId="0" borderId="0" xfId="41" applyFont="1" applyAlignment="1">
      <alignment horizontal="left" vertical="center"/>
    </xf>
    <xf numFmtId="0" fontId="19" fillId="0" borderId="23" xfId="34" applyBorder="1" applyAlignment="1" applyProtection="1"/>
    <xf numFmtId="9" fontId="8" fillId="0" borderId="33" xfId="0" applyNumberFormat="1" applyFont="1" applyBorder="1" applyAlignment="1">
      <alignment horizontal="center" vertical="center" wrapText="1"/>
    </xf>
    <xf numFmtId="9" fontId="8" fillId="0" borderId="12" xfId="0" applyNumberFormat="1" applyFont="1" applyBorder="1" applyAlignment="1">
      <alignment horizontal="center" vertical="center" wrapText="1"/>
    </xf>
    <xf numFmtId="9" fontId="8" fillId="0" borderId="32" xfId="0" applyNumberFormat="1" applyFont="1" applyBorder="1" applyAlignment="1">
      <alignment horizontal="center" vertical="center" wrapText="1"/>
    </xf>
    <xf numFmtId="9" fontId="8" fillId="0" borderId="15" xfId="0" applyNumberFormat="1" applyFont="1" applyBorder="1" applyAlignment="1">
      <alignment horizontal="center" vertical="center" wrapText="1"/>
    </xf>
    <xf numFmtId="9" fontId="8" fillId="0" borderId="34" xfId="0" applyNumberFormat="1" applyFont="1" applyBorder="1" applyAlignment="1">
      <alignment horizontal="center" vertical="center" wrapText="1"/>
    </xf>
    <xf numFmtId="9" fontId="8" fillId="0" borderId="14" xfId="0" applyNumberFormat="1" applyFont="1" applyBorder="1" applyAlignment="1">
      <alignment horizontal="center" vertical="center" wrapText="1"/>
    </xf>
    <xf numFmtId="0" fontId="29" fillId="30" borderId="11" xfId="0" applyFont="1" applyFill="1" applyBorder="1" applyAlignment="1">
      <alignment horizontal="center" vertical="center" wrapText="1"/>
    </xf>
    <xf numFmtId="0" fontId="29" fillId="30" borderId="16" xfId="0" applyFont="1" applyFill="1" applyBorder="1" applyAlignment="1">
      <alignment horizontal="center" vertical="center" wrapText="1"/>
    </xf>
    <xf numFmtId="0" fontId="29" fillId="30" borderId="13" xfId="0" applyFont="1" applyFill="1" applyBorder="1" applyAlignment="1">
      <alignment horizontal="center" vertical="center" wrapText="1"/>
    </xf>
    <xf numFmtId="0" fontId="33" fillId="28" borderId="0" xfId="0" applyFont="1" applyFill="1" applyAlignment="1">
      <alignment horizontal="center"/>
    </xf>
    <xf numFmtId="0" fontId="8" fillId="28" borderId="30" xfId="0" applyFont="1" applyFill="1" applyBorder="1" applyAlignment="1">
      <alignment horizontal="center" wrapText="1"/>
    </xf>
    <xf numFmtId="0" fontId="4" fillId="0" borderId="32" xfId="0" applyFont="1" applyBorder="1" applyAlignment="1">
      <alignment horizontal="left" vertical="top" wrapText="1"/>
    </xf>
    <xf numFmtId="0" fontId="4" fillId="0" borderId="0" xfId="0" applyFont="1" applyAlignment="1">
      <alignment horizontal="left" vertical="top" wrapText="1"/>
    </xf>
    <xf numFmtId="0" fontId="8" fillId="30" borderId="31" xfId="0" applyFont="1" applyFill="1" applyBorder="1" applyAlignment="1">
      <alignment horizontal="center" wrapText="1"/>
    </xf>
    <xf numFmtId="0" fontId="8" fillId="30" borderId="18" xfId="0" applyFont="1" applyFill="1" applyBorder="1" applyAlignment="1">
      <alignment horizontal="center" wrapText="1"/>
    </xf>
    <xf numFmtId="0" fontId="8" fillId="30" borderId="17" xfId="0" applyFont="1" applyFill="1" applyBorder="1" applyAlignment="1">
      <alignment horizontal="center" wrapText="1"/>
    </xf>
    <xf numFmtId="0" fontId="19" fillId="0" borderId="0" xfId="34" applyBorder="1" applyAlignment="1" applyProtection="1"/>
    <xf numFmtId="0" fontId="4" fillId="0" borderId="31" xfId="0" applyFont="1" applyBorder="1" applyAlignment="1">
      <alignment horizontal="center" vertical="center"/>
    </xf>
    <xf numFmtId="0" fontId="4" fillId="0" borderId="17" xfId="0" applyFont="1" applyBorder="1" applyAlignment="1">
      <alignment horizontal="center" vertical="center"/>
    </xf>
    <xf numFmtId="0" fontId="4" fillId="0" borderId="10" xfId="0" quotePrefix="1" applyFont="1" applyBorder="1" applyAlignment="1">
      <alignment horizontal="center" vertical="center"/>
    </xf>
    <xf numFmtId="0" fontId="0" fillId="0" borderId="10" xfId="0" applyBorder="1" applyAlignment="1">
      <alignment horizontal="center" vertical="center"/>
    </xf>
    <xf numFmtId="0" fontId="4" fillId="0" borderId="10" xfId="0" applyFont="1" applyBorder="1" applyAlignment="1">
      <alignment horizontal="center" vertical="center"/>
    </xf>
    <xf numFmtId="0" fontId="49" fillId="0" borderId="0" xfId="54" applyFont="1" applyAlignment="1">
      <alignment horizontal="left" wrapText="1"/>
    </xf>
    <xf numFmtId="0" fontId="49" fillId="0" borderId="0" xfId="0" applyFont="1" applyAlignment="1">
      <alignment horizontal="center" vertical="center" wrapText="1"/>
    </xf>
    <xf numFmtId="0" fontId="8" fillId="0" borderId="0" xfId="0" applyFont="1" applyAlignment="1">
      <alignment horizontal="left"/>
    </xf>
    <xf numFmtId="0" fontId="0" fillId="0" borderId="0" xfId="0" applyAlignment="1">
      <alignment horizontal="left"/>
    </xf>
    <xf numFmtId="0" fontId="8" fillId="34" borderId="11" xfId="0" applyFont="1" applyFill="1" applyBorder="1" applyAlignment="1">
      <alignment horizontal="center" wrapText="1"/>
    </xf>
    <xf numFmtId="0" fontId="8" fillId="34" borderId="13" xfId="0" applyFont="1" applyFill="1" applyBorder="1" applyAlignment="1">
      <alignment horizontal="center" wrapText="1"/>
    </xf>
    <xf numFmtId="0" fontId="8" fillId="27" borderId="11" xfId="0" applyFont="1" applyFill="1" applyBorder="1" applyAlignment="1">
      <alignment horizontal="center"/>
    </xf>
    <xf numFmtId="0" fontId="8" fillId="27" borderId="13" xfId="0" applyFont="1" applyFill="1" applyBorder="1" applyAlignment="1">
      <alignment horizontal="center"/>
    </xf>
    <xf numFmtId="0" fontId="8" fillId="27" borderId="11" xfId="0" applyFont="1" applyFill="1" applyBorder="1" applyAlignment="1">
      <alignment horizontal="center" wrapText="1"/>
    </xf>
    <xf numFmtId="0" fontId="8" fillId="27" borderId="13" xfId="0" applyFont="1" applyFill="1" applyBorder="1" applyAlignment="1">
      <alignment horizontal="center" wrapText="1"/>
    </xf>
    <xf numFmtId="0" fontId="27" fillId="0" borderId="23" xfId="41" applyBorder="1" applyAlignment="1"/>
    <xf numFmtId="0" fontId="27" fillId="0" borderId="22" xfId="41" applyBorder="1" applyAlignment="1"/>
    <xf numFmtId="0" fontId="27" fillId="0" borderId="0" xfId="41" applyAlignment="1"/>
  </cellXfs>
  <cellStyles count="5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52"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 2 2" xfId="54" xr:uid="{AD049FE0-D3CD-4824-BDF1-1FC0D3B18C8D}"/>
    <cellStyle name="Normal 3" xfId="39" xr:uid="{00000000-0005-0000-0000-000028000000}"/>
    <cellStyle name="Normal 4" xfId="40" xr:uid="{00000000-0005-0000-0000-000029000000}"/>
    <cellStyle name="Normal 4 3" xfId="51" xr:uid="{55DA0E55-073F-4137-A771-728B6887ADC5}"/>
    <cellStyle name="Normal 5" xfId="50" xr:uid="{88F95449-DD06-4ACC-BC5E-AF0917B3590A}"/>
    <cellStyle name="Normal 6" xfId="53" xr:uid="{D6132C3B-8764-46D7-9CC2-D0CE78DCAF04}"/>
    <cellStyle name="Normal_PMD_Return_Specifications" xfId="41" xr:uid="{00000000-0005-0000-0000-00002A000000}"/>
    <cellStyle name="Note" xfId="42" builtinId="10" customBuiltin="1"/>
    <cellStyle name="Note 2" xfId="43" xr:uid="{00000000-0005-0000-0000-00002C000000}"/>
    <cellStyle name="Note 2 2" xfId="44" xr:uid="{00000000-0005-0000-0000-00002D000000}"/>
    <cellStyle name="Note 3" xfId="45" xr:uid="{00000000-0005-0000-0000-00002E000000}"/>
    <cellStyle name="Output" xfId="46" builtinId="21" customBuiltin="1"/>
    <cellStyle name="Title" xfId="47" builtinId="15" customBuiltin="1"/>
    <cellStyle name="Total" xfId="48" builtinId="25" customBuiltin="1"/>
    <cellStyle name="Warning Text" xfId="49" builtinId="11" customBuiltin="1"/>
  </cellStyles>
  <dxfs count="31">
    <dxf>
      <alignment horizontal="general" vertical="bottom" textRotation="0" wrapText="1" indent="0" justifyLastLine="0" shrinkToFit="0" readingOrder="0"/>
    </dxf>
    <dxf>
      <alignment horizontal="general" vertical="bottom" textRotation="0" wrapText="1" indent="0" justifyLastLine="0" shrinkToFit="0" readingOrder="0"/>
    </dxf>
    <dxf>
      <numFmt numFmtId="166" formatCode="_-* #,##0_-;\-* #,##0_-;_-* &quot;-&quot;??_-;_-@_-"/>
    </dxf>
    <dxf>
      <numFmt numFmtId="166" formatCode="_-* #,##0_-;\-* #,##0_-;_-* &quot;-&quot;??_-;_-@_-"/>
      <fill>
        <patternFill patternType="solid">
          <fgColor indexed="64"/>
          <bgColor rgb="FFFF0000"/>
        </patternFill>
      </fill>
    </dxf>
    <dxf>
      <numFmt numFmtId="166" formatCode="_-* #,##0_-;\-* #,##0_-;_-* &quot;-&quot;??_-;_-@_-"/>
    </dxf>
    <dxf>
      <alignment horizontal="general" vertical="bottom" textRotation="0" wrapText="1" indent="0" justifyLastLine="0" shrinkToFit="0" readingOrder="0"/>
    </dxf>
    <dxf>
      <numFmt numFmtId="166" formatCode="_-* #,##0_-;\-* #,##0_-;_-* &quot;-&quot;??_-;_-@_-"/>
    </dxf>
    <dxf>
      <numFmt numFmtId="166" formatCode="_-* #,##0_-;\-* #,##0_-;_-* &quot;-&quot;??_-;_-@_-"/>
    </dxf>
    <dxf>
      <alignment horizontal="general" vertical="bottom" textRotation="0" wrapText="1" indent="0" justifyLastLine="0" shrinkToFit="0" readingOrder="0"/>
    </dxf>
    <dxf>
      <numFmt numFmtId="164" formatCode="_-* #,##0.00_-;\-* #,##0.00_-;_-* &quot;-&quot;??_-;_-@_-"/>
    </dxf>
    <dxf>
      <numFmt numFmtId="164" formatCode="_-* #,##0.00_-;\-* #,##0.00_-;_-* &quot;-&quot;??_-;_-@_-"/>
    </dxf>
    <dxf>
      <numFmt numFmtId="164" formatCode="_-* #,##0.00_-;\-* #,##0.00_-;_-* &quot;-&quot;??_-;_-@_-"/>
    </dxf>
    <dxf>
      <numFmt numFmtId="164" formatCode="_-* #,##0.00_-;\-* #,##0.00_-;_-* &quot;-&quot;??_-;_-@_-"/>
    </dxf>
    <dxf>
      <numFmt numFmtId="164" formatCode="_-* #,##0.00_-;\-* #,##0.00_-;_-* &quot;-&quot;??_-;_-@_-"/>
    </dxf>
    <dxf>
      <numFmt numFmtId="164" formatCode="_-* #,##0.00_-;\-* #,##0.00_-;_-* &quot;-&quot;??_-;_-@_-"/>
    </dxf>
    <dxf>
      <numFmt numFmtId="164" formatCode="_-* #,##0.00_-;\-* #,##0.00_-;_-* &quot;-&quot;??_-;_-@_-"/>
    </dxf>
    <dxf>
      <font>
        <b val="0"/>
        <i val="0"/>
        <strike val="0"/>
        <condense val="0"/>
        <extend val="0"/>
        <outline val="0"/>
        <shadow val="0"/>
        <u val="none"/>
        <vertAlign val="baseline"/>
        <sz val="10"/>
        <color auto="1"/>
        <name val="Arial"/>
        <family val="2"/>
        <scheme val="none"/>
      </font>
    </dxf>
    <dxf>
      <fill>
        <patternFill patternType="solid">
          <fgColor indexed="64"/>
          <bgColor rgb="FFFF0000"/>
        </patternFill>
      </fill>
    </dxf>
    <dxf>
      <alignment horizontal="general" vertical="bottom" textRotation="0" wrapText="1" indent="0" justifyLastLine="0" shrinkToFit="0" readingOrder="0"/>
    </dxf>
    <dxf>
      <fill>
        <patternFill patternType="solid">
          <fgColor indexed="64"/>
          <bgColor rgb="FFFF0000"/>
        </patternFill>
      </fill>
    </dxf>
    <dxf>
      <fill>
        <patternFill patternType="solid">
          <fgColor indexed="64"/>
          <bgColor rgb="FFFF0000"/>
        </patternFill>
      </fill>
    </dxf>
    <dxf>
      <fill>
        <patternFill patternType="none">
          <fgColor indexed="64"/>
          <bgColor auto="1"/>
        </patternFill>
      </fill>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6" formatCode="_-* #,##0_-;\-* #,##0_-;_-* &quot;-&quot;??_-;_-@_-"/>
    </dxf>
    <dxf>
      <font>
        <b val="0"/>
        <i val="0"/>
        <strike val="0"/>
        <condense val="0"/>
        <extend val="0"/>
        <outline val="0"/>
        <shadow val="0"/>
        <u val="none"/>
        <vertAlign val="baseline"/>
        <sz val="10"/>
        <color auto="1"/>
        <name val="Arial"/>
        <scheme val="none"/>
      </font>
      <numFmt numFmtId="166" formatCode="_-* #,##0_-;\-* #,##0_-;_-* &quot;-&quot;??_-;_-@_-"/>
    </dxf>
    <dxf>
      <font>
        <b val="0"/>
        <i val="0"/>
        <strike val="0"/>
        <condense val="0"/>
        <extend val="0"/>
        <outline val="0"/>
        <shadow val="0"/>
        <u val="none"/>
        <vertAlign val="baseline"/>
        <sz val="10"/>
        <color auto="1"/>
        <name val="Arial"/>
        <family val="2"/>
        <scheme val="none"/>
      </font>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9525</xdr:colOff>
      <xdr:row>3</xdr:row>
      <xdr:rowOff>9525</xdr:rowOff>
    </xdr:to>
    <xdr:pic>
      <xdr:nvPicPr>
        <xdr:cNvPr id="28339" name="Picture 1" descr="http://internaluatcmr.lloyds.net/Images/clear.gif">
          <a:extLst>
            <a:ext uri="{FF2B5EF4-FFF2-40B4-BE49-F238E27FC236}">
              <a16:creationId xmlns:a16="http://schemas.microsoft.com/office/drawing/2014/main" id="{00000000-0008-0000-0400-0000B36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9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9525</xdr:colOff>
      <xdr:row>3</xdr:row>
      <xdr:rowOff>9525</xdr:rowOff>
    </xdr:to>
    <xdr:pic>
      <xdr:nvPicPr>
        <xdr:cNvPr id="28340" name="Picture 2" descr="http://internaluatcmr.lloyds.net/Images/clear.gif">
          <a:extLst>
            <a:ext uri="{FF2B5EF4-FFF2-40B4-BE49-F238E27FC236}">
              <a16:creationId xmlns:a16="http://schemas.microsoft.com/office/drawing/2014/main" id="{00000000-0008-0000-0400-0000B46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49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9525</xdr:colOff>
      <xdr:row>3</xdr:row>
      <xdr:rowOff>9525</xdr:rowOff>
    </xdr:to>
    <xdr:pic>
      <xdr:nvPicPr>
        <xdr:cNvPr id="28341" name="Picture 3" descr="http://internaluatcmr.lloyds.net/Images/clear.gif">
          <a:extLst>
            <a:ext uri="{FF2B5EF4-FFF2-40B4-BE49-F238E27FC236}">
              <a16:creationId xmlns:a16="http://schemas.microsoft.com/office/drawing/2014/main" id="{00000000-0008-0000-0400-0000B56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49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nscntfs01\ITGData\TEMP\QMR_v4.1_run-off%20amends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nscntfs01\ITGData\Data\Development\FBPTemplate\Plans\SBF%20v1.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lnscntfs02\FPDDATA\FPD%20PMO\1%20Price%20Monitoring%20Project\13%20Project%20Output%20Documentation\WP%20B%20Market%20Consultation%20Process\05%20Handouts%20&amp;%20Comms\Up-to-date%20handout%20material\20080213%20Price%20Monitoring%20Project_Template%20v1.0.xls?D7112E4E" TargetMode="External"/><Relationship Id="rId1" Type="http://schemas.openxmlformats.org/officeDocument/2006/relationships/externalLinkPath" Target="file:///\\D7112E4E\20080213%20Price%20Monitoring%20Project_Template%20v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nscntfs02\fpddata\Price%20Monitoring%20Template\Data%20Definition\Price%20Monitoring%20Project_Template%20v1.0_D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nscntfs01\ITGData\Documents%20and%20Settings\robinsn\Local%20Settings\Temporary%20Internet%20Files\OLK488\SBPlan2004Template1.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lloydsoflondon.sharepoint.com/sites/PredictiveAnalytics/Shared%20Documents/Projects/TPD%20Return%20Changes/New%20TPD%20Collection%20Draft%20-%20Working%20Group%20Proposal.xlsx" TargetMode="External"/><Relationship Id="rId1" Type="http://schemas.openxmlformats.org/officeDocument/2006/relationships/externalLinkPath" Target="New%20TPD%20Collection%20Draft%20-%20Working%20Group%20Propos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Title"/>
      <sheetName val="Index"/>
      <sheetName val="1.0"/>
      <sheetName val="2.0"/>
      <sheetName val="3.0"/>
      <sheetName val="3.1"/>
      <sheetName val="4.0"/>
      <sheetName val="3.1old"/>
      <sheetName val="5.0"/>
      <sheetName val="5.0alt"/>
      <sheetName val="5.1"/>
      <sheetName val="5.0merge"/>
      <sheetName val="6.0"/>
      <sheetName val="7.0"/>
      <sheetName val="8.0"/>
      <sheetName val="9.0"/>
      <sheetName val="10.0"/>
      <sheetName val="11.0"/>
      <sheetName val="12.0"/>
      <sheetName val="13.0"/>
      <sheetName val="14.0"/>
      <sheetName val="15.0"/>
      <sheetName val="16.0"/>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Module Set-up"/>
      <sheetName val="COB Descriptions"/>
      <sheetName val="Risk Code Mapping"/>
      <sheetName val="Uw targets"/>
      <sheetName val="PIF by Risk Code"/>
      <sheetName val="Capacity Info"/>
      <sheetName val="Reinsurance"/>
      <sheetName val="Source of Business"/>
      <sheetName val="Comments"/>
      <sheetName val="Title"/>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Pilot010"/>
      <sheetName val="Pilot163"/>
      <sheetName val="Pilot184_185"/>
      <sheetName val="values"/>
    </sheetNames>
    <sheetDataSet>
      <sheetData sheetId="0" refreshError="1"/>
      <sheetData sheetId="1" refreshError="1"/>
      <sheetData sheetId="2" refreshError="1"/>
      <sheetData sheetId="3" refreshError="1"/>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Pilot010"/>
      <sheetName val="Pilot163"/>
      <sheetName val="Pilot184_185"/>
      <sheetName val="values"/>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ontents"/>
      <sheetName val="1a. Distribution"/>
      <sheetName val="2. Printing"/>
      <sheetName val="3. Strategic Plan"/>
      <sheetName val="4. Assumptions &amp; Risks"/>
      <sheetName val="5. Parameters"/>
      <sheetName val="6.  Structure"/>
      <sheetName val="7. Capacity"/>
      <sheetName val="8. Financial"/>
      <sheetName val="9. Cashflow"/>
      <sheetName val="10. Cashcalls"/>
      <sheetName val="11. Fees &amp; Commissions"/>
      <sheetName val="12. Expenses"/>
      <sheetName val="14. Related Parties"/>
      <sheetName val="13.Source of Business"/>
      <sheetName val="14.Related Parties"/>
      <sheetName val="15. Geographic"/>
      <sheetName val="16. COB Descriptions"/>
      <sheetName val="17. COB_RcodeMAP"/>
      <sheetName val="18. Uw targets"/>
      <sheetName val="19. Rating"/>
      <sheetName val="20. Business written"/>
      <sheetName val="21. Risk Management"/>
      <sheetName val="21a. Risk Framework"/>
      <sheetName val="22. Underwriting Controls"/>
      <sheetName val="23. Catastrophe Exposure"/>
      <sheetName val="23a. Catastrophe Modelling"/>
      <sheetName val="24. Reinsurance Programme"/>
      <sheetName val="24a. Reinsurance Security"/>
      <sheetName val="25. PIF by Risk Code"/>
      <sheetName val="26. Reserving"/>
      <sheetName val="27. Delegated UW"/>
      <sheetName val="28. Multi-Year Policies"/>
      <sheetName val="29. Investment"/>
      <sheetName val="30. Third party credit risk"/>
      <sheetName val="31. Infrastructure Risk"/>
      <sheetName val="32. Notes"/>
      <sheetName val="Agents"/>
      <sheetName val="Syndicates"/>
      <sheetName val="Distribution"/>
      <sheetName val="Years"/>
      <sheetName val="RiskCodes"/>
      <sheetName val="Currencies"/>
      <sheetName val="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DR8zr53Htk-GKQPn9xFDa9n9kYl-hwNEhbnvMCmkXz7YpJOJHWq4Q4_w57UxUDud" itemId="01PLELR2WUJKJ6EGX725HZ46UMEK5DGK3Y">
      <xxl21:absoluteUrl r:id="rId2"/>
    </xxl21:alternateUrls>
    <sheetNames>
      <sheetName val="Key"/>
      <sheetName val="Current TPD === &gt;"/>
      <sheetName val="Revenue Items"/>
      <sheetName val="Held Balance Sheet"/>
      <sheetName val="Best Estimate Balance Sheet"/>
      <sheetName val="Risk Margin"/>
      <sheetName val="Option 1 === &gt;"/>
      <sheetName val="1. Data Items"/>
      <sheetName val="1. UK GAAP Estimates"/>
      <sheetName val="1. Technical Provisions"/>
      <sheetName val="Option 2 ===&gt;"/>
      <sheetName val="2. Data Items"/>
      <sheetName val="2. UK GAAP Estimates"/>
      <sheetName val="2. Technical Provisions"/>
      <sheetName val="Option 3 === &gt;"/>
      <sheetName val="3. Data Items"/>
      <sheetName val="3. UK GAAP Estimates"/>
      <sheetName val="3. Technical Provisions"/>
      <sheetName val="Option 4a === &gt;"/>
      <sheetName val="4a. Data Items"/>
      <sheetName val="4a. UK GAAP Estimates"/>
      <sheetName val="4a. Technical Provisions"/>
      <sheetName val="Option 4b ===&gt;"/>
      <sheetName val="4b. Data Items"/>
      <sheetName val="4b. UK GAAP Estimates"/>
      <sheetName val="4b. Technical Provisions"/>
      <sheetName val="Option 5 ===&gt; "/>
      <sheetName val="5. Data Items"/>
      <sheetName val="5. UK GAAP Estimates"/>
      <sheetName val="5. Technical Provisions"/>
      <sheetName val="Option 6 ===&gt;"/>
      <sheetName val="6. Data Items"/>
      <sheetName val="6. UK GAAP Estimates"/>
      <sheetName val="6. Technical Provisions"/>
      <sheetName val="Option 7 ===&gt;"/>
      <sheetName val="7. Data Items"/>
      <sheetName val="7. UK GAAP Estimates"/>
      <sheetName val="7. Technical Provisions"/>
      <sheetName val="Option 8 ===&gt;"/>
      <sheetName val="8. Data Items"/>
      <sheetName val="8. UK GAAP Estimates"/>
      <sheetName val="8. Technical Provisions"/>
      <sheetName val="Option 9 ===&gt;"/>
      <sheetName val="9. Data Items"/>
      <sheetName val="9. UK GAAP Estimates"/>
      <sheetName val="9. Technical Provisions"/>
      <sheetName val="Not used ====&gt;"/>
      <sheetName val="5. Additional return - Canada"/>
      <sheetName val="5. Additional return-Austral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7">
          <cell r="E7" t="str">
            <v>Pure Year of Account</v>
          </cell>
        </row>
        <row r="12">
          <cell r="E12" t="str">
            <v>Carve out RITC flag</v>
          </cell>
        </row>
        <row r="13">
          <cell r="E13" t="str">
            <v>Settlement Currency Code</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ECA84A3-7435-48ED-8AC5-71660813325F}" name="Table13" displayName="Table13" ref="A3:G15" totalsRowShown="0" headerRowDxfId="30">
  <autoFilter ref="A3:G15" xr:uid="{4ECA84A3-7435-48ED-8AC5-71660813325F}"/>
  <sortState xmlns:xlrd2="http://schemas.microsoft.com/office/spreadsheetml/2017/richdata2" ref="A4:G11">
    <sortCondition ref="C4:C11"/>
    <sortCondition ref="A4:A11"/>
    <sortCondition ref="B4:B11"/>
  </sortState>
  <tableColumns count="7">
    <tableColumn id="1" xr3:uid="{68E9B32D-79E1-42F2-A82C-E74E03985833}" name="Pure Year of Account"/>
    <tableColumn id="2" xr3:uid="{EA262168-0B10-4230-B96F-7D1E53DC8566}" name="Reporting Year of Account"/>
    <tableColumn id="3" xr3:uid="{531837A3-5A61-41A6-B01B-8F4696156AA2}" name="LOB Code"/>
    <tableColumn id="8" xr3:uid="{9317F76B-0BBB-40EC-A8FD-EE4C7DA14E6D}" name="Syndicate Reserving Class of Business Code" dataDxfId="29"/>
    <tableColumn id="4" xr3:uid="{9D1CA1B5-871E-4AC4-8980-3E086EC74581}" name="Settlement Currency Code"/>
    <tableColumn id="5" xr3:uid="{8DE8FACF-66F4-4C1E-82D9-C9CA10B2FDF5}" name="Net Claims Paid including ALAE" dataDxfId="28" dataCellStyle="Comma"/>
    <tableColumn id="6" xr3:uid="{4A634995-F513-43EF-9F9D-FDE8E754E557}" name="Net Amount Claims Outstanding _x000a_Reported Claims" dataDxfId="27" dataCellStyle="Com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A8FB571-4D22-4F9B-A948-AEF76954208E}" name="Table11" displayName="Table11" ref="A3:P21" totalsRowShown="0" headerRowDxfId="26">
  <autoFilter ref="A3:P21" xr:uid="{4A8FB571-4D22-4F9B-A948-AEF76954208E}"/>
  <sortState xmlns:xlrd2="http://schemas.microsoft.com/office/spreadsheetml/2017/richdata2" ref="A4:P15">
    <sortCondition ref="C4:C15"/>
    <sortCondition ref="A4:A15"/>
    <sortCondition ref="B4:B15"/>
  </sortState>
  <tableColumns count="16">
    <tableColumn id="1" xr3:uid="{E0E07C90-2A1E-4DE1-9ABA-FFF4ECE9B0DD}" name="Pure Year of Account"/>
    <tableColumn id="2" xr3:uid="{ABAEFA60-F8CD-4FA4-A17E-4E3B89487ACD}" name="Reporting Year of Account"/>
    <tableColumn id="3" xr3:uid="{0226DAA2-1F16-4A29-8578-BD797160946A}" name="LOB Code"/>
    <tableColumn id="4" xr3:uid="{63EF7685-D451-481F-B8E1-2049CA112A0B}" name="Syndicate Reserving Class of Business Code"/>
    <tableColumn id="6" xr3:uid="{3C890759-E92F-4CF6-8794-915E703CBBD3}" name="Carve out RITC Flag" dataDxfId="25"/>
    <tableColumn id="7" xr3:uid="{312FECCF-790C-4AB7-8764-C61748350301}" name="Settlement Currency Code" dataDxfId="24"/>
    <tableColumn id="8" xr3:uid="{821539B0-A5CC-4637-B07A-5D58B5C5F820}" name="Gross Gross Premiums Ultimate" dataDxfId="23" dataCellStyle="Comma"/>
    <tableColumn id="9" xr3:uid="{308F8605-4A79-4B35-84CB-B778AAC59B24}" name="Gross Acquisition Costs Ultimate" dataCellStyle="Comma">
      <calculatedColumnFormula>G4*-0.15</calculatedColumnFormula>
    </tableColumn>
    <tableColumn id="10" xr3:uid="{FBDE0062-3450-4E4F-9AA9-E5A4A711FDC4}" name="Gross Gross Premiums Written" dataDxfId="22" dataCellStyle="Comma"/>
    <tableColumn id="11" xr3:uid="{103A5D93-0E34-423E-94C0-70380B7F8BF6}" name="Gross Acquisition Costs Written" dataCellStyle="Comma">
      <calculatedColumnFormula>-G4*0.13</calculatedColumnFormula>
    </tableColumn>
    <tableColumn id="12" xr3:uid="{0812B856-DDEC-45D8-B6F1-987BA3969CFB}" name="Acquisition Costs Other" dataCellStyle="Comma"/>
    <tableColumn id="13" xr3:uid="{EDB24068-CF5E-4662-93E9-22C12BF749BC}" name="Gross Amount _x000a_Unearned Premium Reserve " dataDxfId="21" dataCellStyle="Comma"/>
    <tableColumn id="14" xr3:uid="{FE232983-604A-44AE-85C6-763EB8F17938}" name="Held Technical Provisions  Deferred Acquisition Costs " dataCellStyle="Comma"/>
    <tableColumn id="16" xr3:uid="{C1ED5C29-E989-4639-BAD9-9B6FBB8EDFBE}" name="Gross Amount Earned_x000a_IBNR Claims (excluding management margin)" dataCellStyle="Comma"/>
    <tableColumn id="17" xr3:uid="{2B850ABA-A790-4563-A071-B3AE885A2559}" name="Gross Amount Earned_x000a_management margin" dataDxfId="20" dataCellStyle="Comma"/>
    <tableColumn id="18" xr3:uid="{F271D7F3-8208-4A09-BCAC-A484102E929D}" name="Gross Unearned Including Unwritten Claims (excluding management margin)" dataDxfId="19"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8A9BEA9-B9B4-4150-A36B-032B5B265FDF}" name="Table10" displayName="Table10" ref="A3:L18" totalsRowShown="0" headerRowDxfId="18">
  <autoFilter ref="A3:L18" xr:uid="{88A9BEA9-B9B4-4150-A36B-032B5B265FDF}"/>
  <sortState xmlns:xlrd2="http://schemas.microsoft.com/office/spreadsheetml/2017/richdata2" ref="A4:L13">
    <sortCondition ref="C4:C13"/>
    <sortCondition ref="A4:A13"/>
    <sortCondition ref="B4:B13"/>
  </sortState>
  <tableColumns count="12">
    <tableColumn id="1" xr3:uid="{911D020E-5DC6-423D-A4C5-FF8D235A050E}" name="Pure Year of Account"/>
    <tableColumn id="2" xr3:uid="{8138CCC6-BD20-4F27-A727-21042D53BB7B}" name="Reporting Year of Account" dataDxfId="17"/>
    <tableColumn id="3" xr3:uid="{F40D7A9E-A376-4212-9E52-9BA655F55A10}" name="LOB Code"/>
    <tableColumn id="4" xr3:uid="{ADB074D8-035A-43FF-9790-D1C126694E84}" name="Syndicate Reserving Class of Business Code"/>
    <tableColumn id="5" xr3:uid="{7817B01F-6B1D-44E0-AF23-55211F84F1E4}" name="Settlement Currency Code" dataDxfId="16"/>
    <tableColumn id="6" xr3:uid="{02D3E788-987D-41E1-BDA8-C1CE5040E2BA}" name="Net Premiums Ultimate" dataDxfId="15" dataCellStyle="Comma"/>
    <tableColumn id="7" xr3:uid="{AF1CC98C-41FA-43FB-99CE-5CD8FE8897D1}" name="Net  Acquisition Costs Ultimate" dataDxfId="14" dataCellStyle="Comma"/>
    <tableColumn id="8" xr3:uid="{CCEE1DAF-DCB1-4CB0-BDFC-C2635A31A0BD}" name="Net Premiums Written" dataDxfId="13" dataCellStyle="Comma"/>
    <tableColumn id="9" xr3:uid="{58CB772C-B077-4BA0-85D2-0C124348F03F}" name="Net Acquisition Costs Written" dataDxfId="12" dataCellStyle="Comma"/>
    <tableColumn id="10" xr3:uid="{8C4A2239-21EE-44FE-8F47-1BD380A07190}" name="Net Amount Earned_x000a_IBNR Claims (excluding management margin)" dataDxfId="11" dataCellStyle="Comma"/>
    <tableColumn id="11" xr3:uid="{04367463-6A82-48F5-BA0D-73710AC45222}" name="Net Amount Earned_x000a_management margin" dataDxfId="10" dataCellStyle="Comma"/>
    <tableColumn id="12" xr3:uid="{90959689-1B74-47A4-9E72-EA2069F5C434}" name="Net Unearned Including Unwritten Claims (excluding management margin)" dataDxfId="9" dataCellStyle="Comm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C6848B7-C961-455F-AE01-280FFC44671F}" name="Table9" displayName="Table9" ref="A3:D10" totalsRowShown="0" headerRowDxfId="8">
  <autoFilter ref="A3:D10" xr:uid="{7C6848B7-C961-455F-AE01-280FFC44671F}"/>
  <sortState xmlns:xlrd2="http://schemas.microsoft.com/office/spreadsheetml/2017/richdata2" ref="A4:D9">
    <sortCondition ref="A3:A9"/>
  </sortState>
  <tableColumns count="4">
    <tableColumn id="1" xr3:uid="{C0FF2498-BA68-4184-B02E-D59586F44592}" name="LOB Code"/>
    <tableColumn id="2" xr3:uid="{3CEAE4D4-F639-4BA4-8B2B-FB840A1FDFA5}" name="Syndicate Reserving Class of Business Code"/>
    <tableColumn id="3" xr3:uid="{76E65063-0EC4-4462-A24E-D868982D45C8}" name="Gross Amount Claims Outstanding _x000a_Reported Claims" dataDxfId="7" dataCellStyle="Comma"/>
    <tableColumn id="4" xr3:uid="{BCB8CD7F-A3B6-428B-9CD9-F9C390857FDF}" name="Gross Amount Earned_x000a_IBNR Claims (excluding management margin)" dataDxfId="6"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B2F55B-3C2D-4F57-8DE8-8C93C6150C44}" name="Table82" displayName="Table82" ref="A3:I11" totalsRowShown="0" headerRowDxfId="5">
  <autoFilter ref="A3:I11" xr:uid="{EB26FFEA-4B84-4929-AACC-992CDB41AA3C}"/>
  <sortState xmlns:xlrd2="http://schemas.microsoft.com/office/spreadsheetml/2017/richdata2" ref="A4:I8">
    <sortCondition ref="C4:C8"/>
    <sortCondition ref="A4:A8"/>
    <sortCondition ref="B4:B8"/>
  </sortState>
  <tableColumns count="9">
    <tableColumn id="1" xr3:uid="{AF877E09-AFD3-47D3-965C-474D9BB247D7}" name="Pure Year of Account"/>
    <tableColumn id="2" xr3:uid="{1398CFAC-D654-4CF8-9C85-241FC256317D}" name="Reporting Year of Account"/>
    <tableColumn id="3" xr3:uid="{67946C65-4FF3-4D77-9372-C90FEA0E7C35}" name="LOB Code"/>
    <tableColumn id="4" xr3:uid="{4824362B-FB2D-44AF-BBA9-39EF7BB32318}" name="Syndicate Reserving Class of Business Code"/>
    <tableColumn id="5" xr3:uid="{55DDC886-F9C7-4019-B52A-90211B186143}" name="Major Loss Code"/>
    <tableColumn id="6" xr3:uid="{0C081452-7659-4DD2-8D18-11A79E69EAF6}" name="Settlement Currency Code"/>
    <tableColumn id="7" xr3:uid="{A8B629B6-5C10-4884-BD03-36DA67E3CBB8}" name="Gross Amount Earned_x000a_IBNR Claims (excluding management margin)" dataDxfId="4" dataCellStyle="Comma"/>
    <tableColumn id="8" xr3:uid="{1E54C5FA-F732-444D-8F70-7344E10CC494}" name="Gross Amount Earned_x000a_management margin" dataDxfId="3" dataCellStyle="Comma"/>
    <tableColumn id="9" xr3:uid="{C6DED710-CA6B-46B5-8BC4-60D1C764E385}" name="Gross Unearned Including Unwritten Claims (excluding management margin)" dataDxfId="2" data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DE434C-2A4C-44C2-A334-B87599E07550}" name="Table823" displayName="Table823" ref="A3:B5" totalsRowShown="0" headerRowDxfId="1">
  <autoFilter ref="A3:B5" xr:uid="{EB26FFEA-4B84-4929-AACC-992CDB41AA3C}"/>
  <sortState xmlns:xlrd2="http://schemas.microsoft.com/office/spreadsheetml/2017/richdata2" ref="A4:B4">
    <sortCondition ref="A4"/>
    <sortCondition ref="B4"/>
  </sortState>
  <tableColumns count="2">
    <tableColumn id="1" xr3:uid="{1A8BBF46-1D9C-4494-A568-E68824A5F30C}" name="Gross Amount Earned reserve_x000a_Claims Management Costs (ULAE) (excluding management margin)"/>
    <tableColumn id="2" xr3:uid="{802AB3EF-2C30-49A8-9C07-632B617A6970}" name="Gross Amount Unearned Including Unwritten _x000a_Claims Management Costs (ULAE) (excluding management margi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939EA80-CEE2-4DE2-9A5F-44F3F89E650B}" name="Table6" displayName="Table6" ref="A3:J10" totalsRowShown="0" headerRowDxfId="0">
  <autoFilter ref="A3:J10" xr:uid="{2939EA80-CEE2-4DE2-9A5F-44F3F89E650B}"/>
  <tableColumns count="10">
    <tableColumn id="1" xr3:uid="{1300A7E1-4A97-4025-B27D-DCA22FD5A15E}" name="Pure Year of Account"/>
    <tableColumn id="2" xr3:uid="{54341F61-682A-4D95-B8C7-85CFDBE8C1B9}" name="Reporting Year of Account"/>
    <tableColumn id="3" xr3:uid="{2344764B-BD11-4BB7-B312-D7B6E1A42372}" name="LOB Code"/>
    <tableColumn id="4" xr3:uid="{A52A5696-FF78-44BC-9A83-5029EEA85584}" name="Syndicate Reserving Class of Business Code"/>
    <tableColumn id="5" xr3:uid="{A10E3CCD-9F43-4767-9012-09C79AF4CD9E}" name="Gross Gross Actuarial Expected Loss Ratio (IELR) - Attritional Losses" dataCellStyle="Comma"/>
    <tableColumn id="6" xr3:uid="{D69C1FE0-A763-480D-8330-1C6BFB11ED99}" name="Gross Gross Actuarial Expected Loss Ratio (IELR) - Large Losses" dataCellStyle="Comma"/>
    <tableColumn id="7" xr3:uid="{63685E4A-5085-499E-AB30-4DB88851F308}" name="Gross Gross Actuarial Expected Loss Ratio (IELR) - Catastrophe Losses" dataCellStyle="Comma"/>
    <tableColumn id="8" xr3:uid="{DD60962D-BF6E-4F34-BAEE-263DFD6C25CD}" name="Gross Net Actuarial Expected Loss Ratio (IELR) - Attritional Losses" dataCellStyle="Comma"/>
    <tableColumn id="9" xr3:uid="{29D4FCAF-7E1C-4B5F-A190-42C8E0064F1F}" name="Gross Net Actuarial Expected Loss Ratio (IELR) - Large Losses" dataCellStyle="Comma"/>
    <tableColumn id="10" xr3:uid="{929C0DCA-1922-4EE6-AEEA-A0C035AD12BB}" name="Gross Net Actuarial Expected Loss Ratio (IELR) - Catastrophe Losses" dataCellStyle="Comma"/>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6.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7.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50"/>
  <sheetViews>
    <sheetView tabSelected="1" topLeftCell="A26" zoomScaleNormal="100" zoomScaleSheetLayoutView="80" workbookViewId="0">
      <selection activeCell="B50" sqref="B50"/>
    </sheetView>
  </sheetViews>
  <sheetFormatPr defaultColWidth="9.140625" defaultRowHeight="12.75"/>
  <cols>
    <col min="1" max="1" width="61.140625" style="21" customWidth="1"/>
    <col min="2" max="2" width="30.42578125" style="21" bestFit="1" customWidth="1"/>
    <col min="3" max="3" width="42.7109375" style="21" customWidth="1"/>
    <col min="4" max="4" width="6.140625" style="21" customWidth="1"/>
    <col min="5" max="5" width="1.5703125" style="21" customWidth="1"/>
    <col min="6" max="6" width="33.140625" style="22" customWidth="1"/>
    <col min="7" max="16384" width="9.140625" style="21"/>
  </cols>
  <sheetData>
    <row r="1" spans="1:6" ht="13.5" thickBot="1"/>
    <row r="2" spans="1:6" ht="12.75" customHeight="1">
      <c r="A2" s="23"/>
      <c r="B2" s="24"/>
      <c r="C2" s="24"/>
      <c r="D2" s="24"/>
      <c r="E2" s="24"/>
      <c r="F2" s="25"/>
    </row>
    <row r="3" spans="1:6" ht="18">
      <c r="A3" s="26" t="s">
        <v>0</v>
      </c>
      <c r="D3" s="139"/>
      <c r="E3" s="139"/>
      <c r="F3" s="140"/>
    </row>
    <row r="4" spans="1:6" ht="6" customHeight="1">
      <c r="A4" s="28"/>
      <c r="F4" s="27"/>
    </row>
    <row r="5" spans="1:6">
      <c r="A5" s="28"/>
      <c r="F5" s="65"/>
    </row>
    <row r="6" spans="1:6" ht="6" customHeight="1">
      <c r="A6" s="148" t="s">
        <v>1</v>
      </c>
      <c r="B6" s="148"/>
      <c r="F6" s="65"/>
    </row>
    <row r="7" spans="1:6" ht="12.75" customHeight="1">
      <c r="A7" s="148"/>
      <c r="B7" s="148"/>
      <c r="F7" s="27"/>
    </row>
    <row r="8" spans="1:6" ht="12.75" customHeight="1">
      <c r="A8" s="148"/>
      <c r="B8" s="148"/>
      <c r="F8" s="27"/>
    </row>
    <row r="9" spans="1:6" ht="12.75" customHeight="1">
      <c r="A9" s="29"/>
      <c r="F9" s="27"/>
    </row>
    <row r="10" spans="1:6">
      <c r="A10" s="30" t="s">
        <v>2</v>
      </c>
      <c r="B10" s="31" t="s">
        <v>3</v>
      </c>
      <c r="F10" s="27"/>
    </row>
    <row r="11" spans="1:6">
      <c r="A11" s="30"/>
      <c r="B11" s="31"/>
      <c r="F11" s="27"/>
    </row>
    <row r="12" spans="1:6">
      <c r="A12" s="30" t="s">
        <v>4</v>
      </c>
      <c r="B12" s="31" t="s">
        <v>5</v>
      </c>
      <c r="F12" s="27"/>
    </row>
    <row r="13" spans="1:6">
      <c r="A13" s="28"/>
      <c r="F13" s="27"/>
    </row>
    <row r="14" spans="1:6" ht="78.75" customHeight="1">
      <c r="A14" s="142" t="s">
        <v>6</v>
      </c>
      <c r="B14" s="143"/>
      <c r="C14" s="143"/>
      <c r="D14" s="143"/>
      <c r="E14" s="143"/>
      <c r="F14" s="144"/>
    </row>
    <row r="15" spans="1:6">
      <c r="A15" s="50" t="s">
        <v>7</v>
      </c>
      <c r="B15" s="55" t="s">
        <v>8</v>
      </c>
      <c r="C15" s="145"/>
      <c r="D15" s="145"/>
      <c r="E15" s="145"/>
      <c r="F15" s="182"/>
    </row>
    <row r="16" spans="1:6">
      <c r="A16" s="183" t="s">
        <v>0</v>
      </c>
      <c r="B16" s="184"/>
      <c r="C16" s="146" t="s">
        <v>9</v>
      </c>
      <c r="D16" s="146"/>
      <c r="E16" s="146"/>
      <c r="F16" s="149"/>
    </row>
    <row r="17" spans="1:6">
      <c r="A17" s="88" t="s">
        <v>10</v>
      </c>
      <c r="B17" s="21" t="s">
        <v>11</v>
      </c>
      <c r="C17" s="146" t="s">
        <v>12</v>
      </c>
      <c r="D17" s="146"/>
      <c r="E17" s="146"/>
      <c r="F17" s="149"/>
    </row>
    <row r="18" spans="1:6">
      <c r="A18" s="88" t="s">
        <v>13</v>
      </c>
      <c r="B18" s="21" t="s">
        <v>11</v>
      </c>
      <c r="C18" s="146" t="s">
        <v>14</v>
      </c>
      <c r="D18" s="146"/>
      <c r="E18" s="146"/>
      <c r="F18" s="147"/>
    </row>
    <row r="19" spans="1:6">
      <c r="A19" s="28" t="s">
        <v>15</v>
      </c>
      <c r="B19" s="21" t="s">
        <v>11</v>
      </c>
      <c r="C19" s="146" t="s">
        <v>16</v>
      </c>
      <c r="D19" s="146"/>
      <c r="E19" s="146"/>
      <c r="F19" s="147"/>
    </row>
    <row r="20" spans="1:6">
      <c r="A20" s="82" t="s">
        <v>17</v>
      </c>
      <c r="B20" s="133" t="s">
        <v>18</v>
      </c>
      <c r="C20" s="137" t="s">
        <v>19</v>
      </c>
      <c r="D20" s="137"/>
      <c r="E20" s="137"/>
      <c r="F20" s="138"/>
    </row>
    <row r="21" spans="1:6">
      <c r="A21" s="82" t="s">
        <v>20</v>
      </c>
      <c r="B21" s="133" t="s">
        <v>18</v>
      </c>
      <c r="C21" s="137" t="s">
        <v>21</v>
      </c>
      <c r="D21" s="137"/>
      <c r="E21" s="137"/>
      <c r="F21" s="138"/>
    </row>
    <row r="22" spans="1:6">
      <c r="A22" s="82" t="s">
        <v>22</v>
      </c>
      <c r="B22" s="133" t="s">
        <v>18</v>
      </c>
      <c r="C22" s="137" t="s">
        <v>23</v>
      </c>
      <c r="D22" s="137"/>
      <c r="E22" s="137"/>
      <c r="F22" s="138"/>
    </row>
    <row r="23" spans="1:6">
      <c r="A23" s="82" t="s">
        <v>24</v>
      </c>
      <c r="B23" s="133" t="s">
        <v>18</v>
      </c>
      <c r="C23" s="137" t="s">
        <v>25</v>
      </c>
      <c r="D23" s="137"/>
      <c r="E23" s="137"/>
      <c r="F23" s="138"/>
    </row>
    <row r="24" spans="1:6">
      <c r="A24" s="82" t="s">
        <v>26</v>
      </c>
      <c r="B24" s="133" t="s">
        <v>18</v>
      </c>
      <c r="C24" s="137" t="s">
        <v>27</v>
      </c>
      <c r="D24" s="137"/>
      <c r="E24" s="137"/>
      <c r="F24" s="138"/>
    </row>
    <row r="25" spans="1:6">
      <c r="A25" s="82" t="s">
        <v>28</v>
      </c>
      <c r="B25" s="133" t="s">
        <v>18</v>
      </c>
      <c r="C25" s="137" t="s">
        <v>29</v>
      </c>
      <c r="D25" s="137"/>
      <c r="E25" s="137"/>
      <c r="F25" s="138"/>
    </row>
    <row r="26" spans="1:6">
      <c r="A26" s="82" t="s">
        <v>30</v>
      </c>
      <c r="B26" s="133" t="s">
        <v>18</v>
      </c>
      <c r="C26" s="137" t="s">
        <v>31</v>
      </c>
      <c r="D26" s="137"/>
      <c r="E26" s="137"/>
      <c r="F26" s="138"/>
    </row>
    <row r="27" spans="1:6">
      <c r="A27" s="82" t="s">
        <v>32</v>
      </c>
      <c r="B27" s="133" t="s">
        <v>18</v>
      </c>
      <c r="C27" s="137" t="s">
        <v>33</v>
      </c>
      <c r="D27" s="137"/>
      <c r="E27" s="137"/>
      <c r="F27" s="138"/>
    </row>
    <row r="28" spans="1:6">
      <c r="A28" s="82" t="s">
        <v>34</v>
      </c>
      <c r="B28" s="64" t="s">
        <v>11</v>
      </c>
      <c r="C28" s="137" t="s">
        <v>35</v>
      </c>
      <c r="D28" s="137"/>
      <c r="E28" s="137"/>
      <c r="F28" s="138"/>
    </row>
    <row r="29" spans="1:6">
      <c r="A29" s="82" t="s">
        <v>36</v>
      </c>
      <c r="B29" s="133" t="s">
        <v>18</v>
      </c>
      <c r="C29" s="137" t="s">
        <v>37</v>
      </c>
      <c r="D29" s="137"/>
      <c r="E29" s="137"/>
      <c r="F29" s="138"/>
    </row>
    <row r="30" spans="1:6">
      <c r="A30" s="82" t="s">
        <v>38</v>
      </c>
      <c r="B30" s="64" t="s">
        <v>11</v>
      </c>
      <c r="C30" s="137" t="s">
        <v>39</v>
      </c>
      <c r="D30" s="137"/>
      <c r="E30" s="137"/>
      <c r="F30" s="138"/>
    </row>
    <row r="31" spans="1:6">
      <c r="A31" s="82" t="s">
        <v>40</v>
      </c>
      <c r="B31" s="64" t="s">
        <v>11</v>
      </c>
      <c r="C31" s="137" t="s">
        <v>41</v>
      </c>
      <c r="D31" s="137"/>
      <c r="E31" s="137"/>
      <c r="F31" s="138"/>
    </row>
    <row r="32" spans="1:6">
      <c r="A32" s="82" t="s">
        <v>42</v>
      </c>
      <c r="B32" s="64" t="s">
        <v>11</v>
      </c>
      <c r="C32" s="137" t="s">
        <v>43</v>
      </c>
      <c r="D32" s="137"/>
      <c r="E32" s="137"/>
      <c r="F32" s="138"/>
    </row>
    <row r="33" spans="1:6">
      <c r="A33" s="82" t="s">
        <v>44</v>
      </c>
      <c r="B33" s="64" t="s">
        <v>11</v>
      </c>
      <c r="C33" s="137" t="s">
        <v>45</v>
      </c>
      <c r="D33" s="137"/>
      <c r="E33" s="137"/>
      <c r="F33" s="138"/>
    </row>
    <row r="34" spans="1:6">
      <c r="A34" s="82" t="s">
        <v>46</v>
      </c>
      <c r="B34" s="64" t="s">
        <v>11</v>
      </c>
      <c r="C34" s="137" t="s">
        <v>47</v>
      </c>
      <c r="D34" s="137"/>
      <c r="E34" s="137"/>
      <c r="F34" s="138"/>
    </row>
    <row r="35" spans="1:6">
      <c r="A35" s="82" t="s">
        <v>48</v>
      </c>
      <c r="B35" s="64" t="s">
        <v>11</v>
      </c>
      <c r="C35" s="137" t="s">
        <v>49</v>
      </c>
      <c r="D35" s="137"/>
      <c r="E35" s="137"/>
      <c r="F35" s="138"/>
    </row>
    <row r="36" spans="1:6">
      <c r="A36" s="82" t="s">
        <v>50</v>
      </c>
      <c r="B36" s="64" t="s">
        <v>11</v>
      </c>
      <c r="C36" s="137" t="s">
        <v>51</v>
      </c>
      <c r="D36" s="137"/>
      <c r="E36" s="137"/>
      <c r="F36" s="138"/>
    </row>
    <row r="37" spans="1:6">
      <c r="A37" s="28"/>
      <c r="F37" s="27"/>
    </row>
    <row r="38" spans="1:6">
      <c r="A38" s="30" t="s">
        <v>52</v>
      </c>
      <c r="F38" s="27"/>
    </row>
    <row r="39" spans="1:6">
      <c r="A39" s="32" t="s">
        <v>53</v>
      </c>
      <c r="B39" s="33" t="s">
        <v>54</v>
      </c>
      <c r="C39" s="33" t="s">
        <v>55</v>
      </c>
      <c r="D39" s="141" t="s">
        <v>56</v>
      </c>
      <c r="E39" s="141"/>
      <c r="F39" s="141"/>
    </row>
    <row r="40" spans="1:6" ht="38.25">
      <c r="A40" s="49">
        <v>1</v>
      </c>
      <c r="B40" s="43">
        <v>45271</v>
      </c>
      <c r="C40" s="81" t="s">
        <v>57</v>
      </c>
      <c r="D40" s="136" t="s">
        <v>5</v>
      </c>
      <c r="E40" s="136"/>
      <c r="F40" s="136"/>
    </row>
    <row r="41" spans="1:6" ht="25.5">
      <c r="A41" s="49">
        <v>1.01</v>
      </c>
      <c r="B41" s="43">
        <v>45390</v>
      </c>
      <c r="C41" s="81" t="s">
        <v>58</v>
      </c>
      <c r="D41" s="135" t="s">
        <v>59</v>
      </c>
      <c r="E41" s="136"/>
      <c r="F41" s="136"/>
    </row>
    <row r="42" spans="1:6" ht="25.5">
      <c r="A42" s="49">
        <v>1.02</v>
      </c>
      <c r="B42" s="43">
        <v>45392</v>
      </c>
      <c r="C42" s="81" t="s">
        <v>60</v>
      </c>
      <c r="D42" s="135" t="s">
        <v>59</v>
      </c>
      <c r="E42" s="136"/>
      <c r="F42" s="136"/>
    </row>
    <row r="43" spans="1:6" ht="25.5">
      <c r="A43" s="49">
        <v>1.03</v>
      </c>
      <c r="B43" s="43">
        <v>45393</v>
      </c>
      <c r="C43" s="81" t="s">
        <v>61</v>
      </c>
      <c r="D43" s="135" t="s">
        <v>62</v>
      </c>
      <c r="E43" s="136"/>
      <c r="F43" s="136"/>
    </row>
    <row r="44" spans="1:6">
      <c r="A44" s="49">
        <v>1.04</v>
      </c>
      <c r="B44" s="43">
        <v>45432</v>
      </c>
      <c r="C44" s="81" t="s">
        <v>63</v>
      </c>
      <c r="D44" s="135" t="s">
        <v>62</v>
      </c>
      <c r="E44" s="136"/>
      <c r="F44" s="136"/>
    </row>
    <row r="45" spans="1:6">
      <c r="A45" s="49">
        <v>1.05</v>
      </c>
      <c r="B45" s="43">
        <v>45448</v>
      </c>
      <c r="C45" s="81" t="s">
        <v>64</v>
      </c>
      <c r="D45" s="135" t="s">
        <v>5</v>
      </c>
      <c r="E45" s="136"/>
      <c r="F45" s="136"/>
    </row>
    <row r="46" spans="1:6" ht="38.25">
      <c r="A46" s="49">
        <v>1.06</v>
      </c>
      <c r="B46" s="43">
        <v>45456</v>
      </c>
      <c r="C46" s="81" t="s">
        <v>65</v>
      </c>
      <c r="D46" s="135" t="s">
        <v>59</v>
      </c>
      <c r="E46" s="136"/>
      <c r="F46" s="136"/>
    </row>
    <row r="47" spans="1:6">
      <c r="A47" s="49">
        <v>1.07</v>
      </c>
      <c r="B47" s="43">
        <v>45533</v>
      </c>
      <c r="C47" s="81" t="s">
        <v>66</v>
      </c>
      <c r="D47" s="135" t="s">
        <v>5</v>
      </c>
      <c r="E47" s="136"/>
      <c r="F47" s="136"/>
    </row>
    <row r="48" spans="1:6">
      <c r="A48" s="49">
        <v>1.08</v>
      </c>
      <c r="B48" s="43">
        <v>45560</v>
      </c>
      <c r="C48" s="81" t="s">
        <v>67</v>
      </c>
      <c r="D48" s="135" t="s">
        <v>68</v>
      </c>
      <c r="E48" s="136"/>
      <c r="F48" s="136"/>
    </row>
    <row r="49" spans="1:6">
      <c r="A49" s="49">
        <v>1.0900000000000001</v>
      </c>
      <c r="B49" s="101">
        <v>45609</v>
      </c>
      <c r="C49" s="81" t="s">
        <v>69</v>
      </c>
      <c r="D49" s="135" t="s">
        <v>68</v>
      </c>
      <c r="E49" s="136"/>
      <c r="F49" s="136"/>
    </row>
    <row r="50" spans="1:6" ht="38.25">
      <c r="A50" s="49">
        <v>1.1000000000000001</v>
      </c>
      <c r="B50" s="101">
        <v>45954</v>
      </c>
      <c r="C50" s="81" t="s">
        <v>70</v>
      </c>
      <c r="D50" s="134" t="s">
        <v>5</v>
      </c>
      <c r="E50" s="134"/>
      <c r="F50" s="134"/>
    </row>
  </sheetData>
  <mergeCells count="38">
    <mergeCell ref="D3:F3"/>
    <mergeCell ref="D39:F39"/>
    <mergeCell ref="C36:F36"/>
    <mergeCell ref="A14:F14"/>
    <mergeCell ref="C15:F15"/>
    <mergeCell ref="C35:F35"/>
    <mergeCell ref="C25:F25"/>
    <mergeCell ref="C26:F26"/>
    <mergeCell ref="C27:F27"/>
    <mergeCell ref="C19:F19"/>
    <mergeCell ref="A6:B8"/>
    <mergeCell ref="A16:B16"/>
    <mergeCell ref="C16:F16"/>
    <mergeCell ref="C17:F17"/>
    <mergeCell ref="C18:F18"/>
    <mergeCell ref="C20:F20"/>
    <mergeCell ref="C21:F21"/>
    <mergeCell ref="C29:F29"/>
    <mergeCell ref="D42:F42"/>
    <mergeCell ref="D41:F41"/>
    <mergeCell ref="C23:F23"/>
    <mergeCell ref="C24:F24"/>
    <mergeCell ref="D40:F40"/>
    <mergeCell ref="C22:F22"/>
    <mergeCell ref="C28:F28"/>
    <mergeCell ref="D50:F50"/>
    <mergeCell ref="D49:F49"/>
    <mergeCell ref="C30:F30"/>
    <mergeCell ref="C31:F31"/>
    <mergeCell ref="C32:F32"/>
    <mergeCell ref="C33:F33"/>
    <mergeCell ref="C34:F34"/>
    <mergeCell ref="D48:F48"/>
    <mergeCell ref="D47:F47"/>
    <mergeCell ref="D46:F46"/>
    <mergeCell ref="D45:F45"/>
    <mergeCell ref="D44:F44"/>
    <mergeCell ref="D43:F43"/>
  </mergeCells>
  <phoneticPr fontId="7" type="noConversion"/>
  <hyperlinks>
    <hyperlink ref="C17:F17" location="'RRA 010 Control'!A1" display="Specification for Form 010 Control form" xr:uid="{00000000-0004-0000-0000-00000A000000}"/>
    <hyperlink ref="C16:F16" location="'Cover Sheet'!A1" display="Cover Sheet for this document" xr:uid="{00000000-0004-0000-0000-00000C000000}"/>
    <hyperlink ref="C35" location="'163 Current Validations V3.1'!Print_Area" display="Specification for validations applied to Form 163" xr:uid="{00000000-0004-0000-0000-000016000000}"/>
    <hyperlink ref="C35:F35" location="'RRA 910'!A1" display="Specification for Form 910" xr:uid="{00000000-0004-0000-0000-000017000000}"/>
    <hyperlink ref="C36" location="'163 Current Validations V3.1'!Print_Area" display="Specification for validations applied to Form 163" xr:uid="{00000000-0004-0000-0000-000018000000}"/>
    <hyperlink ref="C36:F36" location="'RRA 990'!A1" display="Specification for Form 990" xr:uid="{00000000-0004-0000-0000-000019000000}"/>
    <hyperlink ref="C18:F18" location="'RRA 020 Exchange Rates'!A1" display="Specification for Form 020" xr:uid="{00000000-0004-0000-0000-00001A000000}"/>
    <hyperlink ref="C19:F19" location="'Exchange Rates'!A1" display="Specification for Form Exchange Rates Playback" xr:uid="{00000000-0004-0000-0000-00001B000000}"/>
    <hyperlink ref="C23:F23" location="'RRA 193 Net Claims'!A1" display="Specification for Form 193" xr:uid="{941CBA93-532C-40E0-AD29-1E9AFE71424C}"/>
    <hyperlink ref="C24:F24" location="'RRA 291 Gr Prem and IBNR'!A1" display="Specification for Form 291" xr:uid="{D8E2D608-D4EB-4C87-B639-92B4C8CE6746}"/>
    <hyperlink ref="C25:F25" location="'RRA 292 Net Prem and IBNR Est'!A1" display="Specification for Form 292" xr:uid="{14D37EB2-41B7-41A9-A577-0B3699D8374B}"/>
    <hyperlink ref="C26:F26" location="'RRA 293 OS &amp; IBNR (&lt;20 PYoA)'!A1" display="Specification for Form 293" xr:uid="{BA22E9E6-8698-469E-B9FD-DC04B9C0B706}"/>
    <hyperlink ref="C27:F27" location="'RRA 294 Gr IBNR Est (Cat only)'!A1" display="Specification for Form 294" xr:uid="{46B6F37A-02FA-4601-9910-B18F9170D34A}"/>
    <hyperlink ref="C21:F21" location="'RRA 081 Res Class Info '!A1" display="Specification for Form 081" xr:uid="{8A909C0E-D046-41B8-BF16-50ABBDA29EDF}"/>
    <hyperlink ref="C29:F29" location="'RRA 391 IELR'!A1" display="Specification for Form 391" xr:uid="{056EAF48-934E-448E-915D-F34D5743012F}"/>
    <hyperlink ref="C22:F22" location="'RRA 091 LPT'!A1" display="Specification for Form 091" xr:uid="{E34DFC2E-A5EC-41A9-879F-2F06B8379AEC}"/>
    <hyperlink ref="C28:F28" location="'RRA 295 ULAE'!A1" display="Specification for Form 294" xr:uid="{46FAC518-BF5E-4C4C-BFA4-B9543FDE385A}"/>
    <hyperlink ref="C20:F20" location="'RRA 071 SCOB Mapping'!A1" display="Specification for Form 071" xr:uid="{16CA9104-3952-4644-982E-02B6E9E0394C}"/>
    <hyperlink ref="C30:F30" location="'RRA 193y YOA Summary'!A1" display="Specification for Form 391" xr:uid="{F8C9184E-9F9E-44A0-81A3-C32A8C318EAF}"/>
    <hyperlink ref="C31:F31" location="'RRA 291s Summary'!A1" display="Summary for Form 291" xr:uid="{6E722943-8071-4019-91E2-4ACC89E2D81F}"/>
    <hyperlink ref="C32:F32" location="'RRA 291y YOA Summary'!A1" display="YOA Summary for Form 291" xr:uid="{06F0BA95-B24E-4FE9-A118-BF33A40C6BC1}"/>
    <hyperlink ref="C33:F33" location="'RRA 292y YOA Summary'!A1" display="YOA Summary for Form 292" xr:uid="{CA28628C-6F9B-4F28-9B11-4D631F9D078F}"/>
    <hyperlink ref="C34:F34" location="'RRA 294c Cat Code Summary'!A1" display="Cat Code Summary for Form 294" xr:uid="{A190F5BF-AB18-4938-833B-9A153229AB87}"/>
  </hyperlinks>
  <pageMargins left="0.49" right="0.34" top="1" bottom="0.82" header="0.5" footer="0.5"/>
  <pageSetup paperSize="8" scale="98" orientation="landscape" r:id="rId1"/>
  <headerFooter alignWithMargins="0">
    <oddHeader xml:space="preserve">&amp;C&amp;"Arial,Bold"&amp;14
</oddHeader>
    <oddFooter>&amp;LPrinted &amp;D &amp;T&amp;R&amp;F&amp;C&amp;"Calibri"&amp;11&amp;K000000&amp;P / &amp;N_x000D_&amp;1#&amp;"Calibri"&amp;10&amp;K000000Classification: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CB18B-2326-4FA8-993E-145869A7DE05}">
  <sheetPr codeName="Sheet11">
    <tabColor theme="4" tint="0.59999389629810485"/>
  </sheetPr>
  <dimension ref="A1:G15"/>
  <sheetViews>
    <sheetView workbookViewId="0">
      <selection activeCell="D3" sqref="D3"/>
    </sheetView>
  </sheetViews>
  <sheetFormatPr defaultRowHeight="12.75"/>
  <cols>
    <col min="1" max="2" width="14.7109375" customWidth="1"/>
    <col min="3" max="4" width="25.5703125" customWidth="1"/>
    <col min="5" max="5" width="18.7109375" customWidth="1"/>
    <col min="6" max="7" width="25.7109375" customWidth="1"/>
  </cols>
  <sheetData>
    <row r="1" spans="1:7" ht="15.75">
      <c r="A1" s="68" t="s">
        <v>220</v>
      </c>
    </row>
    <row r="2" spans="1:7" ht="15.75">
      <c r="A2" s="68"/>
    </row>
    <row r="3" spans="1:7" s="66" customFormat="1" ht="38.25">
      <c r="A3" s="66" t="s">
        <v>94</v>
      </c>
      <c r="B3" s="66" t="s">
        <v>101</v>
      </c>
      <c r="C3" s="67" t="s">
        <v>103</v>
      </c>
      <c r="D3" s="67" t="s">
        <v>105</v>
      </c>
      <c r="E3" s="66" t="s">
        <v>119</v>
      </c>
      <c r="F3" s="66" t="s">
        <v>123</v>
      </c>
      <c r="G3" s="66" t="s">
        <v>125</v>
      </c>
    </row>
    <row r="4" spans="1:7">
      <c r="A4">
        <v>2019</v>
      </c>
      <c r="B4">
        <v>2020</v>
      </c>
      <c r="C4" t="s">
        <v>221</v>
      </c>
      <c r="D4" t="s">
        <v>222</v>
      </c>
      <c r="E4" t="s">
        <v>223</v>
      </c>
      <c r="F4" s="70">
        <v>-650</v>
      </c>
      <c r="G4" s="70">
        <v>-600</v>
      </c>
    </row>
    <row r="5" spans="1:7">
      <c r="A5">
        <v>2020</v>
      </c>
      <c r="B5">
        <v>2020</v>
      </c>
      <c r="C5" t="s">
        <v>221</v>
      </c>
      <c r="D5" t="s">
        <v>222</v>
      </c>
      <c r="E5" t="s">
        <v>224</v>
      </c>
      <c r="F5" s="70">
        <v>-700</v>
      </c>
      <c r="G5" s="70">
        <v>-650</v>
      </c>
    </row>
    <row r="6" spans="1:7">
      <c r="A6">
        <v>2021</v>
      </c>
      <c r="B6">
        <v>2021</v>
      </c>
      <c r="C6" t="s">
        <v>221</v>
      </c>
      <c r="D6" t="s">
        <v>222</v>
      </c>
      <c r="E6" t="s">
        <v>224</v>
      </c>
      <c r="F6" s="70">
        <v>-700</v>
      </c>
      <c r="G6" s="70">
        <v>-650</v>
      </c>
    </row>
    <row r="7" spans="1:7">
      <c r="A7">
        <v>2022</v>
      </c>
      <c r="B7">
        <v>2022</v>
      </c>
      <c r="C7" t="s">
        <v>221</v>
      </c>
      <c r="D7" t="s">
        <v>222</v>
      </c>
      <c r="E7" t="s">
        <v>206</v>
      </c>
      <c r="F7" s="70">
        <v>-800</v>
      </c>
      <c r="G7" s="70">
        <v>-750</v>
      </c>
    </row>
    <row r="8" spans="1:7">
      <c r="A8">
        <v>2019</v>
      </c>
      <c r="B8">
        <v>2020</v>
      </c>
      <c r="C8" t="s">
        <v>225</v>
      </c>
      <c r="D8" t="s">
        <v>226</v>
      </c>
      <c r="E8" t="s">
        <v>224</v>
      </c>
      <c r="F8" s="70">
        <v>-700</v>
      </c>
      <c r="G8" s="70">
        <v>-650</v>
      </c>
    </row>
    <row r="9" spans="1:7">
      <c r="A9">
        <v>2021</v>
      </c>
      <c r="B9">
        <v>2021</v>
      </c>
      <c r="C9" t="s">
        <v>225</v>
      </c>
      <c r="D9" t="s">
        <v>226</v>
      </c>
      <c r="E9" t="s">
        <v>206</v>
      </c>
      <c r="F9" s="70">
        <v>-800</v>
      </c>
      <c r="G9" s="70">
        <v>-750</v>
      </c>
    </row>
    <row r="10" spans="1:7">
      <c r="A10">
        <v>2021</v>
      </c>
      <c r="B10">
        <v>2021</v>
      </c>
      <c r="C10" t="s">
        <v>225</v>
      </c>
      <c r="D10" t="s">
        <v>226</v>
      </c>
      <c r="E10" t="s">
        <v>224</v>
      </c>
      <c r="F10" s="70">
        <v>-700</v>
      </c>
      <c r="G10" s="70">
        <v>-650</v>
      </c>
    </row>
    <row r="11" spans="1:7">
      <c r="A11">
        <v>2022</v>
      </c>
      <c r="B11">
        <v>2022</v>
      </c>
      <c r="C11" t="s">
        <v>225</v>
      </c>
      <c r="D11" t="s">
        <v>226</v>
      </c>
      <c r="E11" t="s">
        <v>206</v>
      </c>
      <c r="F11" s="70">
        <v>-800</v>
      </c>
      <c r="G11" s="70">
        <v>-750</v>
      </c>
    </row>
    <row r="12" spans="1:7">
      <c r="A12">
        <v>2019</v>
      </c>
      <c r="B12">
        <v>2020</v>
      </c>
      <c r="C12" s="72" t="s">
        <v>227</v>
      </c>
      <c r="D12" t="s">
        <v>228</v>
      </c>
      <c r="E12" t="s">
        <v>223</v>
      </c>
      <c r="F12" s="76">
        <v>-650</v>
      </c>
      <c r="G12" s="76">
        <v>-600</v>
      </c>
    </row>
    <row r="13" spans="1:7">
      <c r="A13">
        <v>2020</v>
      </c>
      <c r="B13">
        <v>2020</v>
      </c>
      <c r="C13" s="72" t="s">
        <v>227</v>
      </c>
      <c r="D13" t="s">
        <v>228</v>
      </c>
      <c r="E13" t="s">
        <v>224</v>
      </c>
      <c r="F13" s="76">
        <v>-700</v>
      </c>
      <c r="G13" s="76">
        <v>-650</v>
      </c>
    </row>
    <row r="14" spans="1:7">
      <c r="A14">
        <v>2021</v>
      </c>
      <c r="B14">
        <v>2021</v>
      </c>
      <c r="C14" s="72" t="s">
        <v>227</v>
      </c>
      <c r="D14" t="s">
        <v>228</v>
      </c>
      <c r="E14" t="s">
        <v>224</v>
      </c>
      <c r="F14" s="76">
        <v>-700</v>
      </c>
      <c r="G14" s="76">
        <v>-650</v>
      </c>
    </row>
    <row r="15" spans="1:7">
      <c r="A15">
        <v>2022</v>
      </c>
      <c r="B15">
        <v>2022</v>
      </c>
      <c r="C15" s="72" t="s">
        <v>227</v>
      </c>
      <c r="D15" t="s">
        <v>228</v>
      </c>
      <c r="E15" t="s">
        <v>206</v>
      </c>
      <c r="F15" s="76">
        <v>-800</v>
      </c>
      <c r="G15" s="76">
        <v>-750</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ED4C4-F79D-4026-88CC-8128734E3786}">
  <sheetPr codeName="Sheet12">
    <tabColor theme="4" tint="0.59999389629810485"/>
  </sheetPr>
  <dimension ref="A2:Q11"/>
  <sheetViews>
    <sheetView workbookViewId="0">
      <selection activeCell="E6" sqref="E6"/>
    </sheetView>
  </sheetViews>
  <sheetFormatPr defaultRowHeight="12.75"/>
  <cols>
    <col min="2" max="2" width="19.85546875" customWidth="1"/>
    <col min="3" max="3" width="14.28515625" customWidth="1"/>
    <col min="4" max="4" width="22.42578125" customWidth="1"/>
    <col min="5" max="5" width="13.5703125" customWidth="1"/>
    <col min="6" max="6" width="15.42578125" customWidth="1"/>
    <col min="7" max="7" width="52.28515625" customWidth="1"/>
    <col min="8" max="17" width="28.7109375" customWidth="1"/>
  </cols>
  <sheetData>
    <row r="2" spans="1:17">
      <c r="A2" s="1" t="s">
        <v>75</v>
      </c>
      <c r="B2" s="170" t="s">
        <v>193</v>
      </c>
      <c r="C2" s="170"/>
      <c r="D2" s="170"/>
    </row>
    <row r="3" spans="1:17" s="63" customFormat="1">
      <c r="A3" s="1" t="s">
        <v>194</v>
      </c>
      <c r="B3" s="171" t="s">
        <v>229</v>
      </c>
      <c r="C3" s="170"/>
      <c r="D3" s="170"/>
    </row>
    <row r="4" spans="1:17" s="63" customFormat="1" ht="22.5">
      <c r="A4" s="1" t="s">
        <v>196</v>
      </c>
      <c r="B4" s="170" t="s">
        <v>197</v>
      </c>
      <c r="C4" s="170"/>
      <c r="D4" s="170"/>
    </row>
    <row r="5" spans="1:17" s="63" customFormat="1"/>
    <row r="6" spans="1:17" ht="45">
      <c r="A6" s="1" t="s">
        <v>98</v>
      </c>
      <c r="B6" s="2" t="str">
        <f>'[6]6. Data Items'!$E$7</f>
        <v>Pure Year of Account</v>
      </c>
      <c r="C6" s="2" t="s">
        <v>101</v>
      </c>
      <c r="D6" s="2" t="s">
        <v>103</v>
      </c>
      <c r="E6" s="2" t="s">
        <v>105</v>
      </c>
      <c r="F6" s="2" t="str">
        <f>'[6]6. Data Items'!$E$12</f>
        <v>Carve out RITC flag</v>
      </c>
      <c r="G6" s="2" t="str">
        <f>'[6]6. Data Items'!$E$13</f>
        <v>Settlement Currency Code</v>
      </c>
      <c r="H6" s="2" t="s">
        <v>127</v>
      </c>
      <c r="I6" s="2" t="s">
        <v>129</v>
      </c>
      <c r="J6" s="2" t="s">
        <v>131</v>
      </c>
      <c r="K6" s="2" t="s">
        <v>133</v>
      </c>
      <c r="L6" s="2" t="s">
        <v>135</v>
      </c>
      <c r="M6" s="2" t="s">
        <v>137</v>
      </c>
      <c r="N6" s="2" t="s">
        <v>139</v>
      </c>
      <c r="O6" s="2" t="s">
        <v>149</v>
      </c>
      <c r="P6" s="2" t="s">
        <v>151</v>
      </c>
      <c r="Q6" s="2" t="s">
        <v>153</v>
      </c>
    </row>
    <row r="7" spans="1:17" ht="22.5">
      <c r="A7" s="1" t="s">
        <v>200</v>
      </c>
      <c r="B7" s="3">
        <v>10</v>
      </c>
      <c r="C7" s="3">
        <v>20</v>
      </c>
      <c r="D7" s="3">
        <v>30</v>
      </c>
      <c r="E7" s="3">
        <v>40</v>
      </c>
      <c r="F7" s="3">
        <v>60</v>
      </c>
      <c r="G7" s="3">
        <v>70</v>
      </c>
      <c r="H7" s="3">
        <v>80</v>
      </c>
      <c r="I7" s="3">
        <v>90</v>
      </c>
      <c r="J7" s="3">
        <v>100</v>
      </c>
      <c r="K7" s="3">
        <v>110</v>
      </c>
      <c r="L7" s="3">
        <v>120</v>
      </c>
      <c r="M7" s="3">
        <v>130</v>
      </c>
      <c r="N7" s="3">
        <v>140</v>
      </c>
      <c r="O7" s="3">
        <v>160</v>
      </c>
      <c r="P7" s="3">
        <v>170</v>
      </c>
      <c r="Q7" s="3">
        <v>180</v>
      </c>
    </row>
    <row r="8" spans="1:17" ht="22.5">
      <c r="A8" s="1" t="s">
        <v>201</v>
      </c>
      <c r="B8" s="56" t="s">
        <v>196</v>
      </c>
      <c r="C8" s="56" t="s">
        <v>196</v>
      </c>
      <c r="D8" s="56" t="s">
        <v>215</v>
      </c>
      <c r="E8" s="56" t="s">
        <v>196</v>
      </c>
      <c r="F8" s="56" t="s">
        <v>230</v>
      </c>
      <c r="G8" s="56" t="s">
        <v>196</v>
      </c>
      <c r="H8" s="56" t="s">
        <v>196</v>
      </c>
      <c r="I8" s="56" t="s">
        <v>196</v>
      </c>
      <c r="J8" s="56" t="s">
        <v>196</v>
      </c>
      <c r="K8" s="56" t="s">
        <v>196</v>
      </c>
      <c r="L8" s="56" t="s">
        <v>196</v>
      </c>
      <c r="M8" s="56" t="s">
        <v>196</v>
      </c>
      <c r="N8" s="56" t="s">
        <v>196</v>
      </c>
      <c r="O8" s="56" t="s">
        <v>196</v>
      </c>
      <c r="P8" s="56" t="s">
        <v>196</v>
      </c>
      <c r="Q8" s="56" t="s">
        <v>196</v>
      </c>
    </row>
    <row r="9" spans="1:17" ht="178.5" customHeight="1">
      <c r="A9" s="5" t="s">
        <v>99</v>
      </c>
      <c r="B9" s="71" t="str">
        <f>VLOOKUP(B6,Definitions!$B$3:$C$49,2,FALSE)</f>
        <v>Pure Year of Account. Latest 20 pure years of account only.
Note: This form also captures data for unincepted business.</v>
      </c>
      <c r="C9" s="71" t="str">
        <f>VLOOKUP(C6,Definitions!$B$3:$C$49,2,FALSE)</f>
        <v>The reporting year relating to the pure year of account.
Note: This form also captures data for unincepted business.</v>
      </c>
      <c r="D9" s="71" t="str">
        <f>VLOOKUP(D6,Definitions!$B$3:$C$49,2,FALSE)</f>
        <v>Lloyd's Generic Line of Business Code in relation to the syndicate reserving class of business. 
Conditionality Rule: LOB Code will be mandatory, but optional for all relating [Syndicate Reserving Class of Business] reported in the RRQ091 form.</v>
      </c>
      <c r="E9" s="71" t="str">
        <f>VLOOKUP(E6,Definitions!$B$3:$C$49,2,FALSE)</f>
        <v>A 6-character code determined by the Syndicate and assigned to the Syndicate's own Reserving Class of Business.</v>
      </c>
      <c r="F9" s="71" t="str">
        <f>VLOOKUP(F6,Definitions!$B$3:$C$49,2,FALSE)</f>
        <v xml:space="preserve">Flag used to identify metrics related to carve out RITCs for transactions following implementation of the new reserving return. </v>
      </c>
      <c r="G9" s="71" t="str">
        <f>VLOOKUP(G6,Definitions!$B$3:$C$49,2,FALSE)</f>
        <v xml:space="preserve">The ISO 4217 three-letter code or the Lloyd's-defined code for the currency in which the monetary values are returned.
Currencies submitted should be all those stored following managing agents reserving exercise, with the minimum Lloyd's requirement of settlement currency being submitted by USD and GBP. </v>
      </c>
      <c r="H9" s="71" t="str">
        <f>VLOOKUP(H6,Definitions!$B$3:$C$49,2,FALSE)</f>
        <v>Total amount of gross ultimate premiums.</v>
      </c>
      <c r="I9" s="71" t="str">
        <f>VLOOKUP(I6,Definitions!$B$3:$C$49,2,FALSE)</f>
        <v>Total ultimate amount for all the costs arising from writing insurance contracts.</v>
      </c>
      <c r="J9" s="71" t="str">
        <f>VLOOKUP(J6,Definitions!$B$3:$C$49,2,FALSE)</f>
        <v>Total amount of gross premiums written.</v>
      </c>
      <c r="K9" s="71" t="str">
        <f>VLOOKUP(K6,Definitions!$B$3:$C$49,2,FALSE)</f>
        <v>Total amount for all the costs arising from writing insurance contracts.</v>
      </c>
      <c r="L9" s="71" t="str">
        <f>VLOOKUP(L6,Definitions!$B$3:$C$49,2,FALSE)</f>
        <v>Total amount paid for Acquisition Costs Other that cannot be allocated to a particular risk.</v>
      </c>
      <c r="M9" s="71" t="str">
        <f>VLOOKUP(M6,Definitions!$B$3:$C$49,2,FALSE)</f>
        <v>Amount of the premium written within the year of account that is yet to be earned as at the date of the return.</v>
      </c>
      <c r="N9" s="71" t="str">
        <f>VLOOKUP(N6,Definitions!$B$3:$C$49,2,FALSE)</f>
        <v>Insurer's acquisition costs incurred for the year of account as at return date but deferred.</v>
      </c>
      <c r="O9" s="71" t="str">
        <f>VLOOKUP(O6,Definitions!$B$3:$C$49,2,FALSE)</f>
        <v>Total amount of claims expected to be reported in the future as at the date of the return but excluding management margin.</v>
      </c>
      <c r="P9" s="71" t="str">
        <f>VLOOKUP(P6,Definitions!$B$3:$C$49,2,FALSE)</f>
        <v>Total amount of earned management margin as at the date of the return.</v>
      </c>
      <c r="Q9" s="71" t="str">
        <f>VLOOKUP(Q6,Definitions!$B$3:$C$49,2,FALSE)</f>
        <v>Total amount of unearned (including unwritten) claims as at the date of of return. Excluding unearned management margin.</v>
      </c>
    </row>
    <row r="11" spans="1:17">
      <c r="A11" s="146" t="s">
        <v>97</v>
      </c>
      <c r="B11" s="166"/>
    </row>
  </sheetData>
  <mergeCells count="4">
    <mergeCell ref="A11:B11"/>
    <mergeCell ref="B3:D3"/>
    <mergeCell ref="B2:D2"/>
    <mergeCell ref="B4:D4"/>
  </mergeCells>
  <phoneticPr fontId="7" type="noConversion"/>
  <hyperlinks>
    <hyperlink ref="A11:B11" location="'Cover Sheet'!A1" display="Cover Sheet for this document" xr:uid="{45F71A29-97D4-4AD2-AA8A-6F2D022B39A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63896-CCC2-481E-AD58-F0F3EB3694BA}">
  <sheetPr codeName="Sheet13">
    <tabColor theme="4" tint="0.59999389629810485"/>
  </sheetPr>
  <dimension ref="A1:P21"/>
  <sheetViews>
    <sheetView workbookViewId="0">
      <selection activeCell="D3" sqref="D3"/>
    </sheetView>
  </sheetViews>
  <sheetFormatPr defaultRowHeight="12.75"/>
  <cols>
    <col min="1" max="2" width="14.7109375" customWidth="1"/>
    <col min="3" max="3" width="12" bestFit="1" customWidth="1"/>
    <col min="4" max="4" width="17.28515625" customWidth="1"/>
    <col min="5" max="5" width="10.42578125" customWidth="1"/>
    <col min="6" max="6" width="16" customWidth="1"/>
    <col min="7" max="7" width="25.7109375" customWidth="1"/>
    <col min="8" max="8" width="26" customWidth="1"/>
    <col min="9" max="16" width="25.7109375" customWidth="1"/>
  </cols>
  <sheetData>
    <row r="1" spans="1:16" ht="15.75">
      <c r="A1" s="68" t="s">
        <v>231</v>
      </c>
    </row>
    <row r="2" spans="1:16" ht="13.5" customHeight="1"/>
    <row r="3" spans="1:16" s="66" customFormat="1" ht="51">
      <c r="A3" s="66" t="s">
        <v>94</v>
      </c>
      <c r="B3" s="66" t="s">
        <v>101</v>
      </c>
      <c r="C3" s="67" t="s">
        <v>103</v>
      </c>
      <c r="D3" s="67" t="s">
        <v>105</v>
      </c>
      <c r="E3" s="86" t="s">
        <v>232</v>
      </c>
      <c r="F3" s="66" t="s">
        <v>119</v>
      </c>
      <c r="G3" s="66" t="s">
        <v>127</v>
      </c>
      <c r="H3" s="66" t="s">
        <v>129</v>
      </c>
      <c r="I3" s="66" t="s">
        <v>131</v>
      </c>
      <c r="J3" s="66" t="s">
        <v>133</v>
      </c>
      <c r="K3" s="66" t="s">
        <v>135</v>
      </c>
      <c r="L3" s="66" t="s">
        <v>137</v>
      </c>
      <c r="M3" s="66" t="s">
        <v>233</v>
      </c>
      <c r="N3" s="66" t="s">
        <v>149</v>
      </c>
      <c r="O3" s="66" t="s">
        <v>151</v>
      </c>
      <c r="P3" s="66" t="s">
        <v>153</v>
      </c>
    </row>
    <row r="4" spans="1:16">
      <c r="A4">
        <v>2019</v>
      </c>
      <c r="B4">
        <v>2020</v>
      </c>
      <c r="C4" t="s">
        <v>221</v>
      </c>
      <c r="D4" t="s">
        <v>222</v>
      </c>
      <c r="E4" s="72" t="s">
        <v>218</v>
      </c>
      <c r="F4" s="72" t="s">
        <v>206</v>
      </c>
      <c r="G4" s="77">
        <v>145090</v>
      </c>
      <c r="H4" s="70">
        <f t="shared" ref="H4:H15" si="0">G4*-0.15</f>
        <v>-21763.5</v>
      </c>
      <c r="I4" s="77">
        <v>140090</v>
      </c>
      <c r="J4" s="69">
        <f t="shared" ref="J4:J15" si="1">-G4*0.13</f>
        <v>-18861.7</v>
      </c>
      <c r="K4" s="69">
        <v>-1000</v>
      </c>
      <c r="L4" s="75">
        <v>0</v>
      </c>
      <c r="M4" s="69">
        <v>0</v>
      </c>
      <c r="N4" s="69">
        <v>-4230</v>
      </c>
      <c r="O4" s="69">
        <v>-50</v>
      </c>
      <c r="P4" s="69">
        <v>-60</v>
      </c>
    </row>
    <row r="5" spans="1:16">
      <c r="A5">
        <v>2020</v>
      </c>
      <c r="B5">
        <v>2020</v>
      </c>
      <c r="C5" t="s">
        <v>221</v>
      </c>
      <c r="D5" t="s">
        <v>222</v>
      </c>
      <c r="E5" s="72" t="s">
        <v>218</v>
      </c>
      <c r="F5" s="72" t="s">
        <v>206</v>
      </c>
      <c r="G5" s="77">
        <v>152617</v>
      </c>
      <c r="H5" s="70">
        <f t="shared" si="0"/>
        <v>-22892.55</v>
      </c>
      <c r="I5" s="77">
        <v>150017</v>
      </c>
      <c r="J5" s="69">
        <f t="shared" si="1"/>
        <v>-19840.21</v>
      </c>
      <c r="K5" s="69">
        <v>-1000</v>
      </c>
      <c r="L5" s="75">
        <v>0</v>
      </c>
      <c r="M5" s="69">
        <v>0</v>
      </c>
      <c r="N5" s="69">
        <v>-12000</v>
      </c>
      <c r="O5" s="69">
        <v>-50</v>
      </c>
      <c r="P5" s="69">
        <v>-60</v>
      </c>
    </row>
    <row r="6" spans="1:16">
      <c r="A6">
        <v>2020</v>
      </c>
      <c r="B6">
        <v>2020</v>
      </c>
      <c r="C6" t="s">
        <v>221</v>
      </c>
      <c r="D6" t="s">
        <v>222</v>
      </c>
      <c r="E6" s="72" t="s">
        <v>218</v>
      </c>
      <c r="F6" s="72" t="s">
        <v>206</v>
      </c>
      <c r="G6" s="77">
        <v>152617</v>
      </c>
      <c r="H6" s="70">
        <f t="shared" si="0"/>
        <v>-22892.55</v>
      </c>
      <c r="I6" s="77">
        <v>150017</v>
      </c>
      <c r="J6" s="69">
        <f t="shared" si="1"/>
        <v>-19840.21</v>
      </c>
      <c r="K6" s="69">
        <v>-1000</v>
      </c>
      <c r="L6" s="75">
        <v>0</v>
      </c>
      <c r="M6" s="69">
        <v>0</v>
      </c>
      <c r="N6" s="69">
        <v>-12000</v>
      </c>
      <c r="O6" s="69">
        <v>-50</v>
      </c>
      <c r="P6" s="69">
        <v>-60</v>
      </c>
    </row>
    <row r="7" spans="1:16">
      <c r="A7">
        <v>2020</v>
      </c>
      <c r="B7">
        <v>2020</v>
      </c>
      <c r="C7" t="s">
        <v>221</v>
      </c>
      <c r="D7" t="s">
        <v>222</v>
      </c>
      <c r="E7" s="72" t="s">
        <v>218</v>
      </c>
      <c r="F7" s="72" t="s">
        <v>223</v>
      </c>
      <c r="G7" s="77">
        <v>110000</v>
      </c>
      <c r="H7" s="70">
        <f t="shared" si="0"/>
        <v>-16500</v>
      </c>
      <c r="I7" s="77">
        <v>107000</v>
      </c>
      <c r="J7" s="69">
        <f t="shared" si="1"/>
        <v>-14300</v>
      </c>
      <c r="K7" s="69">
        <v>-1000</v>
      </c>
      <c r="L7" s="75">
        <v>0</v>
      </c>
      <c r="M7" s="69">
        <v>0</v>
      </c>
      <c r="N7" s="69">
        <v>-10000</v>
      </c>
      <c r="O7" s="69">
        <v>-50</v>
      </c>
      <c r="P7" s="69">
        <v>-60</v>
      </c>
    </row>
    <row r="8" spans="1:16">
      <c r="A8">
        <v>2020</v>
      </c>
      <c r="B8">
        <v>2020</v>
      </c>
      <c r="C8" t="s">
        <v>221</v>
      </c>
      <c r="D8" t="s">
        <v>222</v>
      </c>
      <c r="E8" s="72" t="s">
        <v>218</v>
      </c>
      <c r="F8" s="72" t="s">
        <v>223</v>
      </c>
      <c r="G8" s="77">
        <v>110000</v>
      </c>
      <c r="H8" s="70">
        <f t="shared" si="0"/>
        <v>-16500</v>
      </c>
      <c r="I8" s="77">
        <v>107000</v>
      </c>
      <c r="J8" s="69">
        <f t="shared" si="1"/>
        <v>-14300</v>
      </c>
      <c r="K8" s="69">
        <v>-1000</v>
      </c>
      <c r="L8" s="75">
        <v>0</v>
      </c>
      <c r="M8" s="69">
        <v>0</v>
      </c>
      <c r="N8" s="69">
        <v>-10000</v>
      </c>
      <c r="O8" s="69">
        <v>-50</v>
      </c>
      <c r="P8" s="69">
        <v>-60</v>
      </c>
    </row>
    <row r="9" spans="1:16">
      <c r="A9">
        <v>2021</v>
      </c>
      <c r="B9">
        <v>2021</v>
      </c>
      <c r="C9" t="s">
        <v>221</v>
      </c>
      <c r="D9" t="s">
        <v>222</v>
      </c>
      <c r="E9" s="72" t="s">
        <v>218</v>
      </c>
      <c r="F9" s="72" t="s">
        <v>224</v>
      </c>
      <c r="G9" s="77">
        <v>150230</v>
      </c>
      <c r="H9" s="70">
        <f t="shared" si="0"/>
        <v>-22534.5</v>
      </c>
      <c r="I9" s="77">
        <v>120000</v>
      </c>
      <c r="J9" s="69">
        <f t="shared" si="1"/>
        <v>-19529.900000000001</v>
      </c>
      <c r="K9" s="69">
        <v>-1000</v>
      </c>
      <c r="L9" s="75">
        <v>-4000</v>
      </c>
      <c r="M9" s="69">
        <v>500</v>
      </c>
      <c r="N9" s="69">
        <v>-76800</v>
      </c>
      <c r="O9" s="69">
        <v>-50</v>
      </c>
      <c r="P9" s="69">
        <v>-50</v>
      </c>
    </row>
    <row r="10" spans="1:16">
      <c r="A10">
        <v>2019</v>
      </c>
      <c r="B10">
        <v>2020</v>
      </c>
      <c r="C10" t="s">
        <v>225</v>
      </c>
      <c r="D10" t="s">
        <v>226</v>
      </c>
      <c r="E10" s="72" t="s">
        <v>218</v>
      </c>
      <c r="F10" s="72" t="s">
        <v>224</v>
      </c>
      <c r="G10" s="77">
        <v>120000</v>
      </c>
      <c r="H10" s="70">
        <f t="shared" si="0"/>
        <v>-18000</v>
      </c>
      <c r="I10" s="77">
        <v>118000</v>
      </c>
      <c r="J10" s="69">
        <f t="shared" si="1"/>
        <v>-15600</v>
      </c>
      <c r="K10" s="69">
        <v>-1000</v>
      </c>
      <c r="L10" s="75">
        <v>0</v>
      </c>
      <c r="M10" s="69">
        <v>0</v>
      </c>
      <c r="N10" s="69">
        <v>-5400</v>
      </c>
      <c r="O10" s="69">
        <v>-50</v>
      </c>
      <c r="P10" s="69">
        <v>-50</v>
      </c>
    </row>
    <row r="11" spans="1:16">
      <c r="A11">
        <v>2019</v>
      </c>
      <c r="B11">
        <v>2020</v>
      </c>
      <c r="C11" t="s">
        <v>225</v>
      </c>
      <c r="D11" t="s">
        <v>226</v>
      </c>
      <c r="E11" s="72" t="s">
        <v>218</v>
      </c>
      <c r="F11" s="72" t="s">
        <v>223</v>
      </c>
      <c r="G11" s="77">
        <v>167671</v>
      </c>
      <c r="H11" s="70">
        <f t="shared" si="0"/>
        <v>-25150.649999999998</v>
      </c>
      <c r="I11" s="77">
        <v>165671</v>
      </c>
      <c r="J11" s="69">
        <f t="shared" si="1"/>
        <v>-21797.23</v>
      </c>
      <c r="K11" s="69">
        <v>-1000</v>
      </c>
      <c r="L11" s="75">
        <v>0</v>
      </c>
      <c r="M11" s="69">
        <v>0</v>
      </c>
      <c r="N11" s="69">
        <v>-6000</v>
      </c>
      <c r="O11" s="69">
        <v>-50</v>
      </c>
      <c r="P11" s="69">
        <v>-70</v>
      </c>
    </row>
    <row r="12" spans="1:16">
      <c r="A12">
        <v>2020</v>
      </c>
      <c r="B12">
        <v>2020</v>
      </c>
      <c r="C12" t="s">
        <v>225</v>
      </c>
      <c r="D12" t="s">
        <v>226</v>
      </c>
      <c r="E12" s="72" t="s">
        <v>218</v>
      </c>
      <c r="F12" s="72" t="s">
        <v>224</v>
      </c>
      <c r="G12" s="77">
        <v>120000</v>
      </c>
      <c r="H12" s="70">
        <f t="shared" si="0"/>
        <v>-18000</v>
      </c>
      <c r="I12" s="77">
        <v>119000</v>
      </c>
      <c r="J12" s="69">
        <f t="shared" si="1"/>
        <v>-15600</v>
      </c>
      <c r="K12" s="69">
        <v>-1000</v>
      </c>
      <c r="L12" s="75">
        <v>0</v>
      </c>
      <c r="M12" s="69">
        <v>0</v>
      </c>
      <c r="N12" s="69">
        <v>-15400</v>
      </c>
      <c r="O12" s="69">
        <v>-50</v>
      </c>
      <c r="P12" s="69">
        <v>-50</v>
      </c>
    </row>
    <row r="13" spans="1:16">
      <c r="A13">
        <v>2020</v>
      </c>
      <c r="B13">
        <v>2020</v>
      </c>
      <c r="C13" t="s">
        <v>225</v>
      </c>
      <c r="D13" t="s">
        <v>226</v>
      </c>
      <c r="E13" s="72" t="s">
        <v>218</v>
      </c>
      <c r="F13" s="72" t="s">
        <v>223</v>
      </c>
      <c r="G13" s="77">
        <v>175198</v>
      </c>
      <c r="H13" s="70">
        <f t="shared" si="0"/>
        <v>-26279.7</v>
      </c>
      <c r="I13" s="77">
        <v>165198</v>
      </c>
      <c r="J13" s="69">
        <f t="shared" si="1"/>
        <v>-22775.74</v>
      </c>
      <c r="K13" s="69">
        <v>-1000</v>
      </c>
      <c r="L13" s="75">
        <v>0</v>
      </c>
      <c r="M13" s="69">
        <v>0</v>
      </c>
      <c r="N13" s="69">
        <v>-35600</v>
      </c>
      <c r="O13" s="69">
        <v>-50</v>
      </c>
      <c r="P13" s="69">
        <v>-70</v>
      </c>
    </row>
    <row r="14" spans="1:16">
      <c r="A14">
        <v>2021</v>
      </c>
      <c r="B14">
        <v>2021</v>
      </c>
      <c r="C14" t="s">
        <v>225</v>
      </c>
      <c r="D14" t="s">
        <v>226</v>
      </c>
      <c r="E14" s="72" t="s">
        <v>218</v>
      </c>
      <c r="F14" s="72" t="s">
        <v>206</v>
      </c>
      <c r="G14" s="77">
        <v>173144</v>
      </c>
      <c r="H14" s="70">
        <f t="shared" si="0"/>
        <v>-25971.599999999999</v>
      </c>
      <c r="I14" s="77">
        <v>139000</v>
      </c>
      <c r="J14" s="69">
        <f t="shared" si="1"/>
        <v>-22508.720000000001</v>
      </c>
      <c r="K14" s="69">
        <v>-1000</v>
      </c>
      <c r="L14" s="75">
        <v>-7000</v>
      </c>
      <c r="M14" s="69">
        <v>500</v>
      </c>
      <c r="N14" s="69">
        <v>-89400</v>
      </c>
      <c r="O14" s="69">
        <v>-50</v>
      </c>
      <c r="P14" s="69">
        <v>-70</v>
      </c>
    </row>
    <row r="15" spans="1:16">
      <c r="A15">
        <v>2022</v>
      </c>
      <c r="B15">
        <v>2022</v>
      </c>
      <c r="C15" t="s">
        <v>225</v>
      </c>
      <c r="D15" t="s">
        <v>226</v>
      </c>
      <c r="E15" s="72" t="s">
        <v>218</v>
      </c>
      <c r="F15" s="72" t="s">
        <v>206</v>
      </c>
      <c r="G15" s="77">
        <v>394000</v>
      </c>
      <c r="H15" s="70">
        <f t="shared" si="0"/>
        <v>-59100</v>
      </c>
      <c r="I15" s="77">
        <v>323000</v>
      </c>
      <c r="J15" s="69">
        <f t="shared" si="1"/>
        <v>-51220</v>
      </c>
      <c r="K15" s="69">
        <v>-1000</v>
      </c>
      <c r="L15" s="75">
        <v>-20000</v>
      </c>
      <c r="M15" s="69">
        <v>5000</v>
      </c>
      <c r="N15" s="69">
        <v>-93000</v>
      </c>
      <c r="O15" s="69">
        <v>-50</v>
      </c>
      <c r="P15" s="69">
        <v>-60</v>
      </c>
    </row>
    <row r="16" spans="1:16">
      <c r="A16">
        <v>2019</v>
      </c>
      <c r="B16">
        <v>2020</v>
      </c>
      <c r="C16" s="72" t="s">
        <v>234</v>
      </c>
      <c r="D16" s="72" t="s">
        <v>235</v>
      </c>
      <c r="E16" s="72" t="s">
        <v>218</v>
      </c>
      <c r="F16" s="72" t="s">
        <v>206</v>
      </c>
      <c r="G16" s="77">
        <v>145090</v>
      </c>
      <c r="H16" s="69">
        <f t="shared" ref="H16:H21" si="2">G16*-0.15</f>
        <v>-21763.5</v>
      </c>
      <c r="I16" s="77">
        <v>140090</v>
      </c>
      <c r="J16" s="69">
        <f t="shared" ref="J16:J21" si="3">-G16*0.13</f>
        <v>-18861.7</v>
      </c>
      <c r="K16" s="69">
        <v>-1000</v>
      </c>
      <c r="L16" s="75">
        <v>0</v>
      </c>
      <c r="M16" s="69">
        <v>0</v>
      </c>
      <c r="N16" s="69">
        <v>-4230</v>
      </c>
      <c r="O16" s="69">
        <v>-50</v>
      </c>
      <c r="P16" s="69">
        <v>-60</v>
      </c>
    </row>
    <row r="17" spans="1:16">
      <c r="A17">
        <v>2020</v>
      </c>
      <c r="B17">
        <v>2020</v>
      </c>
      <c r="C17" s="72" t="s">
        <v>234</v>
      </c>
      <c r="D17" s="72" t="s">
        <v>235</v>
      </c>
      <c r="E17" s="72" t="s">
        <v>218</v>
      </c>
      <c r="F17" s="72" t="s">
        <v>206</v>
      </c>
      <c r="G17" s="77">
        <v>152617</v>
      </c>
      <c r="H17" s="69">
        <f t="shared" si="2"/>
        <v>-22892.55</v>
      </c>
      <c r="I17" s="77">
        <v>150017</v>
      </c>
      <c r="J17" s="69">
        <f t="shared" si="3"/>
        <v>-19840.21</v>
      </c>
      <c r="K17" s="69">
        <v>-1000</v>
      </c>
      <c r="L17" s="75">
        <v>0</v>
      </c>
      <c r="M17" s="69">
        <v>0</v>
      </c>
      <c r="N17" s="69">
        <v>-12000</v>
      </c>
      <c r="O17" s="69">
        <v>-50</v>
      </c>
      <c r="P17" s="69">
        <v>-60</v>
      </c>
    </row>
    <row r="18" spans="1:16">
      <c r="A18">
        <v>2020</v>
      </c>
      <c r="B18">
        <v>2020</v>
      </c>
      <c r="C18" s="72" t="s">
        <v>234</v>
      </c>
      <c r="D18" s="72" t="s">
        <v>235</v>
      </c>
      <c r="E18" s="72" t="s">
        <v>218</v>
      </c>
      <c r="F18" s="72" t="s">
        <v>206</v>
      </c>
      <c r="G18" s="77">
        <v>152617</v>
      </c>
      <c r="H18" s="69">
        <f t="shared" si="2"/>
        <v>-22892.55</v>
      </c>
      <c r="I18" s="77">
        <v>150017</v>
      </c>
      <c r="J18" s="69">
        <f t="shared" si="3"/>
        <v>-19840.21</v>
      </c>
      <c r="K18" s="69">
        <v>-1000</v>
      </c>
      <c r="L18" s="75">
        <v>0</v>
      </c>
      <c r="M18" s="69">
        <v>0</v>
      </c>
      <c r="N18" s="69">
        <v>-12000</v>
      </c>
      <c r="O18" s="69">
        <v>-50</v>
      </c>
      <c r="P18" s="69">
        <v>-60</v>
      </c>
    </row>
    <row r="19" spans="1:16">
      <c r="A19">
        <v>2020</v>
      </c>
      <c r="B19">
        <v>2020</v>
      </c>
      <c r="C19" s="72" t="s">
        <v>234</v>
      </c>
      <c r="D19" s="72" t="s">
        <v>235</v>
      </c>
      <c r="E19" s="72" t="s">
        <v>218</v>
      </c>
      <c r="F19" s="72" t="s">
        <v>223</v>
      </c>
      <c r="G19" s="77">
        <v>110000</v>
      </c>
      <c r="H19" s="69">
        <f t="shared" si="2"/>
        <v>-16500</v>
      </c>
      <c r="I19" s="77">
        <v>107000</v>
      </c>
      <c r="J19" s="69">
        <f t="shared" si="3"/>
        <v>-14300</v>
      </c>
      <c r="K19" s="69">
        <v>-1000</v>
      </c>
      <c r="L19" s="75">
        <v>0</v>
      </c>
      <c r="M19" s="69">
        <v>0</v>
      </c>
      <c r="N19" s="69">
        <v>-10000</v>
      </c>
      <c r="O19" s="69">
        <v>-50</v>
      </c>
      <c r="P19" s="69">
        <v>-60</v>
      </c>
    </row>
    <row r="20" spans="1:16">
      <c r="A20">
        <v>2020</v>
      </c>
      <c r="B20">
        <v>2020</v>
      </c>
      <c r="C20" s="72" t="s">
        <v>234</v>
      </c>
      <c r="D20" s="72" t="s">
        <v>235</v>
      </c>
      <c r="E20" s="72" t="s">
        <v>218</v>
      </c>
      <c r="F20" s="72" t="s">
        <v>223</v>
      </c>
      <c r="G20" s="77">
        <v>110000</v>
      </c>
      <c r="H20" s="69">
        <f t="shared" si="2"/>
        <v>-16500</v>
      </c>
      <c r="I20" s="77">
        <v>107000</v>
      </c>
      <c r="J20" s="69">
        <f t="shared" si="3"/>
        <v>-14300</v>
      </c>
      <c r="K20" s="69">
        <v>-1000</v>
      </c>
      <c r="L20" s="75">
        <v>-50</v>
      </c>
      <c r="M20" s="69">
        <v>5</v>
      </c>
      <c r="N20" s="69">
        <v>-10000</v>
      </c>
      <c r="O20" s="69">
        <v>-50</v>
      </c>
      <c r="P20" s="69">
        <v>-60</v>
      </c>
    </row>
    <row r="21" spans="1:16">
      <c r="A21">
        <v>2021</v>
      </c>
      <c r="B21">
        <v>2021</v>
      </c>
      <c r="C21" s="72" t="s">
        <v>234</v>
      </c>
      <c r="D21" s="72" t="s">
        <v>235</v>
      </c>
      <c r="E21" s="72" t="s">
        <v>218</v>
      </c>
      <c r="F21" s="72" t="s">
        <v>224</v>
      </c>
      <c r="G21" s="77">
        <v>150230</v>
      </c>
      <c r="H21" s="69">
        <f t="shared" si="2"/>
        <v>-22534.5</v>
      </c>
      <c r="I21" s="77">
        <v>120000</v>
      </c>
      <c r="J21" s="69">
        <f t="shared" si="3"/>
        <v>-19529.900000000001</v>
      </c>
      <c r="K21" s="69">
        <v>-1000</v>
      </c>
      <c r="L21" s="75">
        <v>-4000</v>
      </c>
      <c r="M21" s="69">
        <v>500</v>
      </c>
      <c r="N21" s="69">
        <v>-76800</v>
      </c>
      <c r="O21" s="69">
        <v>-50</v>
      </c>
      <c r="P21" s="69">
        <v>-50</v>
      </c>
    </row>
  </sheetData>
  <pageMargins left="0.7" right="0.7" top="0.75" bottom="0.75" header="0.3" footer="0.3"/>
  <pageSetup paperSize="9"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00CAE-FA0C-4126-A496-C1DF35776D23}">
  <sheetPr codeName="Sheet14">
    <tabColor theme="4" tint="0.59999389629810485"/>
  </sheetPr>
  <dimension ref="A2:M12"/>
  <sheetViews>
    <sheetView workbookViewId="0">
      <selection activeCell="E7" sqref="E7"/>
    </sheetView>
  </sheetViews>
  <sheetFormatPr defaultRowHeight="12.75"/>
  <cols>
    <col min="2" max="2" width="12.85546875" customWidth="1"/>
    <col min="3" max="3" width="14.85546875" customWidth="1"/>
    <col min="4" max="4" width="22.42578125" customWidth="1"/>
    <col min="5" max="5" width="13.5703125" customWidth="1"/>
    <col min="6" max="6" width="43" bestFit="1" customWidth="1"/>
    <col min="7" max="7" width="19.85546875" customWidth="1"/>
    <col min="8" max="8" width="20" customWidth="1"/>
    <col min="9" max="9" width="17.5703125" customWidth="1"/>
    <col min="10" max="10" width="17.85546875" customWidth="1"/>
    <col min="11" max="13" width="28.7109375" customWidth="1"/>
  </cols>
  <sheetData>
    <row r="2" spans="1:13">
      <c r="A2" s="1" t="s">
        <v>75</v>
      </c>
      <c r="B2" s="171" t="s">
        <v>193</v>
      </c>
      <c r="C2" s="171"/>
      <c r="D2" s="171"/>
    </row>
    <row r="3" spans="1:13" s="63" customFormat="1">
      <c r="A3" s="1" t="s">
        <v>194</v>
      </c>
      <c r="B3" s="171" t="s">
        <v>236</v>
      </c>
      <c r="C3" s="170"/>
      <c r="D3" s="170"/>
    </row>
    <row r="4" spans="1:13" s="63" customFormat="1" ht="18.75" customHeight="1">
      <c r="A4" s="1" t="s">
        <v>196</v>
      </c>
      <c r="B4" s="171" t="s">
        <v>197</v>
      </c>
      <c r="C4" s="171"/>
      <c r="D4" s="171"/>
    </row>
    <row r="5" spans="1:13" s="63" customFormat="1"/>
    <row r="6" spans="1:13" ht="6" customHeight="1"/>
    <row r="7" spans="1:13" ht="45">
      <c r="A7" s="1" t="s">
        <v>98</v>
      </c>
      <c r="B7" s="2" t="str">
        <f>'[6]6. Data Items'!$E$7</f>
        <v>Pure Year of Account</v>
      </c>
      <c r="C7" s="2" t="s">
        <v>101</v>
      </c>
      <c r="D7" s="2" t="s">
        <v>103</v>
      </c>
      <c r="E7" s="2" t="s">
        <v>105</v>
      </c>
      <c r="F7" s="2" t="str">
        <f>'[6]6. Data Items'!$E$13</f>
        <v>Settlement Currency Code</v>
      </c>
      <c r="G7" s="2" t="s">
        <v>141</v>
      </c>
      <c r="H7" s="2" t="s">
        <v>143</v>
      </c>
      <c r="I7" s="2" t="s">
        <v>145</v>
      </c>
      <c r="J7" s="2" t="s">
        <v>147</v>
      </c>
      <c r="K7" s="2" t="s">
        <v>155</v>
      </c>
      <c r="L7" s="2" t="s">
        <v>157</v>
      </c>
      <c r="M7" s="2" t="s">
        <v>159</v>
      </c>
    </row>
    <row r="8" spans="1:13" ht="22.5">
      <c r="A8" s="1" t="s">
        <v>200</v>
      </c>
      <c r="B8" s="3">
        <v>10</v>
      </c>
      <c r="C8" s="3">
        <v>20</v>
      </c>
      <c r="D8" s="3">
        <v>30</v>
      </c>
      <c r="E8" s="3">
        <v>40</v>
      </c>
      <c r="F8" s="3">
        <v>50</v>
      </c>
      <c r="G8" s="3">
        <v>60</v>
      </c>
      <c r="H8" s="3">
        <v>70</v>
      </c>
      <c r="I8" s="3">
        <v>80</v>
      </c>
      <c r="J8" s="3">
        <v>90</v>
      </c>
      <c r="K8" s="3">
        <v>100</v>
      </c>
      <c r="L8" s="3">
        <v>110</v>
      </c>
      <c r="M8" s="3">
        <v>120</v>
      </c>
    </row>
    <row r="9" spans="1:13" ht="22.5">
      <c r="A9" s="1" t="s">
        <v>201</v>
      </c>
      <c r="B9" s="56" t="s">
        <v>196</v>
      </c>
      <c r="C9" s="56" t="s">
        <v>196</v>
      </c>
      <c r="D9" s="56" t="s">
        <v>215</v>
      </c>
      <c r="E9" s="56" t="s">
        <v>196</v>
      </c>
      <c r="F9" s="56" t="s">
        <v>196</v>
      </c>
      <c r="G9" s="56" t="s">
        <v>196</v>
      </c>
      <c r="H9" s="56" t="s">
        <v>196</v>
      </c>
      <c r="I9" s="56" t="s">
        <v>196</v>
      </c>
      <c r="J9" s="56" t="s">
        <v>196</v>
      </c>
      <c r="K9" s="56" t="s">
        <v>196</v>
      </c>
      <c r="L9" s="56" t="s">
        <v>196</v>
      </c>
      <c r="M9" s="56" t="s">
        <v>196</v>
      </c>
    </row>
    <row r="10" spans="1:13" ht="178.5" customHeight="1">
      <c r="A10" s="5" t="s">
        <v>99</v>
      </c>
      <c r="B10" s="71" t="str">
        <f>VLOOKUP(B7,Definitions!$B$3:$C$49,2,FALSE)</f>
        <v>Pure Year of Account. Latest 20 pure years of account only.
Note: This form also captures data for unincepted business.</v>
      </c>
      <c r="C10" s="71" t="str">
        <f>VLOOKUP(C7,Definitions!$B$3:$C$49,2,FALSE)</f>
        <v>The reporting year relating to the pure year of account.
Note: This form also captures data for unincepted business.</v>
      </c>
      <c r="D10" s="71" t="str">
        <f>VLOOKUP(D7,Definitions!$B$3:$C$49,2,FALSE)</f>
        <v>Lloyd's Generic Line of Business Code in relation to the syndicate reserving class of business. 
Conditionality Rule: LOB Code will be mandatory, but optional for all relating [Syndicate Reserving Class of Business] reported in the RRQ091 form.</v>
      </c>
      <c r="E10" s="71" t="str">
        <f>VLOOKUP(E7,Definitions!$B$3:$C$49,2,FALSE)</f>
        <v>A 6-character code determined by the Syndicate and assigned to the Syndicate's own Reserving Class of Business.</v>
      </c>
      <c r="F10" s="71" t="str">
        <f>VLOOKUP(F7,Definitions!$B$3:$C$49,2,FALSE)</f>
        <v xml:space="preserve">The ISO 4217 three-letter code or the Lloyd's-defined code for the currency in which the monetary values are returned.
Currencies submitted should be all those stored following managing agents reserving exercise, with the minimum Lloyd's requirement of settlement currency being submitted by USD and GBP. </v>
      </c>
      <c r="G10" s="71" t="str">
        <f>VLOOKUP(G7,Definitions!$B$3:$C$49,2,FALSE)</f>
        <v>Total amount of net ultimate premiums.</v>
      </c>
      <c r="H10" s="71" t="str">
        <f>VLOOKUP(H7,Definitions!$B$3:$C$49,2,FALSE)</f>
        <v xml:space="preserve">Total net ultimate amount for all the costs arising from writing insurance contracts. </v>
      </c>
      <c r="I10" s="71" t="str">
        <f>VLOOKUP(I7,Definitions!$B$3:$C$49,2,FALSE)</f>
        <v xml:space="preserve">Total amount of net premiums written. </v>
      </c>
      <c r="J10" s="71" t="str">
        <f>VLOOKUP(J7,Definitions!$B$3:$C$49,2,FALSE)</f>
        <v xml:space="preserve">Total net amount for all the costs arising from writing insurance contracts. </v>
      </c>
      <c r="K10" s="71" t="str">
        <f>VLOOKUP(K7,Definitions!$B$3:$C$49,2,FALSE)</f>
        <v>Total net amount of claims expected to be reported in the future as at the date of the return but excluding management margin.</v>
      </c>
      <c r="L10" s="71" t="str">
        <f>VLOOKUP(L7,Definitions!$B$3:$C$49,2,FALSE)</f>
        <v>Total net amount of earned management margin as at the date of the return.</v>
      </c>
      <c r="M10" s="71" t="str">
        <f>VLOOKUP(M7,Definitions!$B$3:$C$49,2,FALSE)</f>
        <v>Total net amount of unearned (including unwritten) claims as at the date of of return. Unearned management margin.</v>
      </c>
    </row>
    <row r="12" spans="1:13">
      <c r="A12" s="146" t="s">
        <v>97</v>
      </c>
      <c r="B12" s="166"/>
    </row>
  </sheetData>
  <mergeCells count="4">
    <mergeCell ref="A12:B12"/>
    <mergeCell ref="B3:D3"/>
    <mergeCell ref="B2:D2"/>
    <mergeCell ref="B4:D4"/>
  </mergeCells>
  <hyperlinks>
    <hyperlink ref="A12:B12" location="'Cover Sheet'!A1" display="Cover Sheet for this document" xr:uid="{457FDA84-B7E3-426E-8A67-34163A92DFD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F0C01-AE3E-4836-94C7-0D332862E66A}">
  <sheetPr codeName="Sheet15">
    <tabColor theme="4" tint="0.59999389629810485"/>
  </sheetPr>
  <dimension ref="A1:L23"/>
  <sheetViews>
    <sheetView workbookViewId="0">
      <selection activeCell="D3" sqref="D3"/>
    </sheetView>
  </sheetViews>
  <sheetFormatPr defaultRowHeight="12.75"/>
  <cols>
    <col min="1" max="2" width="14.85546875" customWidth="1"/>
    <col min="3" max="3" width="25.5703125" customWidth="1"/>
    <col min="4" max="4" width="21.28515625" customWidth="1"/>
    <col min="5" max="5" width="13" customWidth="1"/>
    <col min="6" max="6" width="18.7109375" customWidth="1"/>
    <col min="7" max="12" width="25.7109375" customWidth="1"/>
  </cols>
  <sheetData>
    <row r="1" spans="1:12" ht="15.75">
      <c r="A1" s="68" t="s">
        <v>237</v>
      </c>
    </row>
    <row r="3" spans="1:12" ht="51">
      <c r="A3" s="66" t="s">
        <v>94</v>
      </c>
      <c r="B3" s="66" t="s">
        <v>101</v>
      </c>
      <c r="C3" s="67" t="s">
        <v>103</v>
      </c>
      <c r="D3" s="67" t="s">
        <v>105</v>
      </c>
      <c r="E3" s="66" t="s">
        <v>119</v>
      </c>
      <c r="F3" s="66" t="s">
        <v>141</v>
      </c>
      <c r="G3" s="66" t="s">
        <v>238</v>
      </c>
      <c r="H3" s="66" t="s">
        <v>145</v>
      </c>
      <c r="I3" s="66" t="s">
        <v>147</v>
      </c>
      <c r="J3" s="66" t="s">
        <v>155</v>
      </c>
      <c r="K3" s="66" t="s">
        <v>157</v>
      </c>
      <c r="L3" s="66" t="s">
        <v>159</v>
      </c>
    </row>
    <row r="4" spans="1:12">
      <c r="A4">
        <v>2019</v>
      </c>
      <c r="B4">
        <v>2020</v>
      </c>
      <c r="C4" t="s">
        <v>221</v>
      </c>
      <c r="D4" t="s">
        <v>222</v>
      </c>
      <c r="E4" s="72" t="s">
        <v>206</v>
      </c>
      <c r="F4" s="69">
        <v>132509</v>
      </c>
      <c r="G4" s="69">
        <v>-19876.349999999999</v>
      </c>
      <c r="H4" s="69">
        <v>108657.37999999999</v>
      </c>
      <c r="I4" s="69">
        <v>-16298.606999999998</v>
      </c>
      <c r="J4" s="69">
        <v>-8000</v>
      </c>
      <c r="K4" s="69">
        <v>-5</v>
      </c>
      <c r="L4" s="69">
        <v>-400</v>
      </c>
    </row>
    <row r="5" spans="1:12">
      <c r="A5">
        <v>2020</v>
      </c>
      <c r="B5">
        <v>2020</v>
      </c>
      <c r="C5" t="s">
        <v>221</v>
      </c>
      <c r="D5" t="s">
        <v>222</v>
      </c>
      <c r="E5" s="72" t="s">
        <v>224</v>
      </c>
      <c r="F5" s="69">
        <v>120000</v>
      </c>
      <c r="G5" s="69">
        <v>-18000</v>
      </c>
      <c r="H5" s="69">
        <v>98400</v>
      </c>
      <c r="I5" s="69">
        <v>-14760</v>
      </c>
      <c r="J5" s="69">
        <v>-17000</v>
      </c>
      <c r="K5" s="69">
        <v>-10</v>
      </c>
      <c r="L5" s="69">
        <v>-600</v>
      </c>
    </row>
    <row r="6" spans="1:12">
      <c r="A6">
        <v>2020</v>
      </c>
      <c r="B6">
        <v>2020</v>
      </c>
      <c r="C6" t="s">
        <v>221</v>
      </c>
      <c r="D6" t="s">
        <v>222</v>
      </c>
      <c r="E6" s="72" t="s">
        <v>206</v>
      </c>
      <c r="F6" s="69">
        <v>150000</v>
      </c>
      <c r="G6" s="69">
        <v>-22500</v>
      </c>
      <c r="H6" s="69">
        <v>122999.99999999999</v>
      </c>
      <c r="I6" s="69">
        <v>-18449.999999999996</v>
      </c>
      <c r="J6" s="69">
        <v>-19000</v>
      </c>
      <c r="K6" s="69">
        <v>-10</v>
      </c>
      <c r="L6" s="69">
        <v>-600</v>
      </c>
    </row>
    <row r="7" spans="1:12">
      <c r="A7">
        <v>2021</v>
      </c>
      <c r="B7">
        <v>2021</v>
      </c>
      <c r="C7" t="s">
        <v>221</v>
      </c>
      <c r="D7" t="s">
        <v>222</v>
      </c>
      <c r="E7" s="72" t="s">
        <v>224</v>
      </c>
      <c r="F7" s="69">
        <v>150000</v>
      </c>
      <c r="G7" s="69">
        <v>-22500</v>
      </c>
      <c r="H7" s="69">
        <v>122999.99999999999</v>
      </c>
      <c r="I7" s="69">
        <v>-18449.999999999996</v>
      </c>
      <c r="J7" s="69">
        <v>-95000</v>
      </c>
      <c r="K7" s="69">
        <v>-15</v>
      </c>
      <c r="L7" s="69">
        <v>-800</v>
      </c>
    </row>
    <row r="8" spans="1:12">
      <c r="A8">
        <v>2022</v>
      </c>
      <c r="B8">
        <v>2022</v>
      </c>
      <c r="C8" t="s">
        <v>221</v>
      </c>
      <c r="D8" t="s">
        <v>222</v>
      </c>
      <c r="E8" s="72" t="s">
        <v>206</v>
      </c>
      <c r="F8" s="69">
        <v>167000</v>
      </c>
      <c r="G8" s="69">
        <v>-25050</v>
      </c>
      <c r="H8" s="69">
        <v>136940</v>
      </c>
      <c r="I8" s="69">
        <v>-20541</v>
      </c>
      <c r="J8" s="69">
        <v>-90000</v>
      </c>
      <c r="K8" s="69">
        <v>-15</v>
      </c>
      <c r="L8" s="69">
        <v>-800</v>
      </c>
    </row>
    <row r="9" spans="1:12">
      <c r="A9">
        <v>2019</v>
      </c>
      <c r="B9">
        <v>2020</v>
      </c>
      <c r="C9" t="s">
        <v>225</v>
      </c>
      <c r="D9" t="s">
        <v>226</v>
      </c>
      <c r="E9" s="72" t="s">
        <v>206</v>
      </c>
      <c r="F9" s="69">
        <v>112509</v>
      </c>
      <c r="G9" s="69">
        <v>-16876.349999999999</v>
      </c>
      <c r="H9" s="69">
        <v>92257.37999999999</v>
      </c>
      <c r="I9" s="69">
        <v>-13838.606999999998</v>
      </c>
      <c r="J9" s="69">
        <v>6300</v>
      </c>
      <c r="K9" s="69">
        <v>-5</v>
      </c>
      <c r="L9" s="69">
        <v>-400</v>
      </c>
    </row>
    <row r="10" spans="1:12">
      <c r="A10">
        <v>2020</v>
      </c>
      <c r="B10">
        <v>2020</v>
      </c>
      <c r="C10" t="s">
        <v>225</v>
      </c>
      <c r="D10" t="s">
        <v>226</v>
      </c>
      <c r="E10" s="72" t="s">
        <v>224</v>
      </c>
      <c r="F10" s="69">
        <v>121000</v>
      </c>
      <c r="G10" s="69">
        <v>-18150</v>
      </c>
      <c r="H10" s="69">
        <v>99220</v>
      </c>
      <c r="I10" s="69">
        <v>-14883</v>
      </c>
      <c r="J10" s="69">
        <v>-29321</v>
      </c>
      <c r="K10" s="69">
        <v>-10</v>
      </c>
      <c r="L10" s="69">
        <v>-600</v>
      </c>
    </row>
    <row r="11" spans="1:12">
      <c r="A11">
        <v>2020</v>
      </c>
      <c r="B11">
        <v>2020</v>
      </c>
      <c r="C11" t="s">
        <v>225</v>
      </c>
      <c r="D11" t="s">
        <v>226</v>
      </c>
      <c r="E11" s="72" t="s">
        <v>206</v>
      </c>
      <c r="F11" s="69">
        <v>164200</v>
      </c>
      <c r="G11" s="69">
        <v>-24630</v>
      </c>
      <c r="H11" s="69">
        <v>134644</v>
      </c>
      <c r="I11" s="69">
        <v>-20196.599999999999</v>
      </c>
      <c r="J11" s="69">
        <v>-32570</v>
      </c>
      <c r="K11" s="69">
        <v>-10</v>
      </c>
      <c r="L11" s="69">
        <v>-600</v>
      </c>
    </row>
    <row r="12" spans="1:12">
      <c r="A12">
        <v>2021</v>
      </c>
      <c r="B12">
        <v>2021</v>
      </c>
      <c r="C12" t="s">
        <v>225</v>
      </c>
      <c r="D12" t="s">
        <v>226</v>
      </c>
      <c r="E12" s="72" t="s">
        <v>224</v>
      </c>
      <c r="F12" s="69">
        <v>150000</v>
      </c>
      <c r="G12" s="69">
        <v>-22500</v>
      </c>
      <c r="H12" s="69">
        <v>122999.99999999999</v>
      </c>
      <c r="I12" s="69">
        <v>-18449.999999999996</v>
      </c>
      <c r="J12" s="69">
        <v>-106451.61290322601</v>
      </c>
      <c r="K12" s="69">
        <v>-15</v>
      </c>
      <c r="L12" s="69">
        <v>-800</v>
      </c>
    </row>
    <row r="13" spans="1:12">
      <c r="A13">
        <v>2022</v>
      </c>
      <c r="B13">
        <v>2022</v>
      </c>
      <c r="C13" t="s">
        <v>225</v>
      </c>
      <c r="D13" t="s">
        <v>226</v>
      </c>
      <c r="E13" s="72" t="s">
        <v>206</v>
      </c>
      <c r="F13" s="69">
        <v>304850.52000000363</v>
      </c>
      <c r="G13" s="69">
        <v>-45727.57800000054</v>
      </c>
      <c r="H13" s="69">
        <v>249977.42640000297</v>
      </c>
      <c r="I13" s="69">
        <v>-37496.613960000446</v>
      </c>
      <c r="J13" s="69">
        <v>-238799.99999999962</v>
      </c>
      <c r="K13" s="69">
        <v>-15</v>
      </c>
      <c r="L13" s="69">
        <v>-800</v>
      </c>
    </row>
    <row r="14" spans="1:12">
      <c r="A14">
        <v>2019</v>
      </c>
      <c r="B14">
        <v>2020</v>
      </c>
      <c r="C14" s="72" t="s">
        <v>234</v>
      </c>
      <c r="D14" s="72" t="s">
        <v>235</v>
      </c>
      <c r="E14" s="72" t="s">
        <v>206</v>
      </c>
      <c r="F14" s="69">
        <v>132509</v>
      </c>
      <c r="G14" s="69">
        <v>-19876.349999999999</v>
      </c>
      <c r="H14" s="69">
        <v>108657.37999999999</v>
      </c>
      <c r="I14" s="69">
        <v>-16298.606999999998</v>
      </c>
      <c r="J14" s="69">
        <v>-8000</v>
      </c>
      <c r="K14" s="69">
        <v>-5</v>
      </c>
      <c r="L14" s="69">
        <v>-400</v>
      </c>
    </row>
    <row r="15" spans="1:12">
      <c r="A15">
        <v>2020</v>
      </c>
      <c r="B15">
        <v>2020</v>
      </c>
      <c r="C15" s="72" t="s">
        <v>234</v>
      </c>
      <c r="D15" s="72" t="s">
        <v>235</v>
      </c>
      <c r="E15" s="72" t="s">
        <v>224</v>
      </c>
      <c r="F15" s="69">
        <v>120000</v>
      </c>
      <c r="G15" s="69">
        <v>-18000</v>
      </c>
      <c r="H15" s="69">
        <v>98400</v>
      </c>
      <c r="I15" s="69">
        <v>-14760</v>
      </c>
      <c r="J15" s="69">
        <v>-17000</v>
      </c>
      <c r="K15" s="69">
        <v>-10</v>
      </c>
      <c r="L15" s="69">
        <v>-600</v>
      </c>
    </row>
    <row r="16" spans="1:12">
      <c r="A16">
        <v>2020</v>
      </c>
      <c r="B16">
        <v>2020</v>
      </c>
      <c r="C16" s="72" t="s">
        <v>234</v>
      </c>
      <c r="D16" s="72" t="s">
        <v>235</v>
      </c>
      <c r="E16" s="72" t="s">
        <v>206</v>
      </c>
      <c r="F16" s="69">
        <v>150000</v>
      </c>
      <c r="G16" s="69">
        <v>-22500</v>
      </c>
      <c r="H16" s="69">
        <v>122999.99999999999</v>
      </c>
      <c r="I16" s="69">
        <v>-18449.999999999996</v>
      </c>
      <c r="J16" s="69">
        <v>-19000</v>
      </c>
      <c r="K16" s="69">
        <v>-10</v>
      </c>
      <c r="L16" s="69">
        <v>-600</v>
      </c>
    </row>
    <row r="17" spans="1:12">
      <c r="A17">
        <v>2021</v>
      </c>
      <c r="B17">
        <v>2021</v>
      </c>
      <c r="C17" s="72" t="s">
        <v>234</v>
      </c>
      <c r="D17" s="72" t="s">
        <v>235</v>
      </c>
      <c r="E17" s="72" t="s">
        <v>224</v>
      </c>
      <c r="F17" s="69">
        <v>150000</v>
      </c>
      <c r="G17" s="69">
        <v>-22500</v>
      </c>
      <c r="H17" s="69">
        <v>122999.99999999999</v>
      </c>
      <c r="I17" s="69">
        <v>-18449.999999999996</v>
      </c>
      <c r="J17" s="69">
        <v>-95000</v>
      </c>
      <c r="K17" s="69">
        <v>-15</v>
      </c>
      <c r="L17" s="69">
        <v>-800</v>
      </c>
    </row>
    <row r="18" spans="1:12">
      <c r="A18">
        <v>2022</v>
      </c>
      <c r="B18">
        <v>2022</v>
      </c>
      <c r="C18" s="72" t="s">
        <v>234</v>
      </c>
      <c r="D18" s="72" t="s">
        <v>235</v>
      </c>
      <c r="E18" s="72" t="s">
        <v>206</v>
      </c>
      <c r="F18" s="69">
        <v>167000</v>
      </c>
      <c r="G18" s="69">
        <v>-25050</v>
      </c>
      <c r="H18" s="69">
        <v>136940</v>
      </c>
      <c r="I18" s="69">
        <v>-20541</v>
      </c>
      <c r="J18" s="69">
        <v>-90000</v>
      </c>
      <c r="K18" s="69">
        <v>-15</v>
      </c>
      <c r="L18" s="69">
        <v>-800</v>
      </c>
    </row>
    <row r="19" spans="1:12">
      <c r="G19" s="74"/>
    </row>
    <row r="20" spans="1:12">
      <c r="G20" s="74"/>
    </row>
    <row r="21" spans="1:12">
      <c r="G21" s="74"/>
    </row>
    <row r="22" spans="1:12">
      <c r="G22" s="74"/>
    </row>
    <row r="23" spans="1:12">
      <c r="G23" s="74"/>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136C4-F637-4086-9C5B-B63E002D1013}">
  <sheetPr codeName="Sheet16">
    <tabColor theme="4" tint="0.59999389629810485"/>
  </sheetPr>
  <dimension ref="A2:E11"/>
  <sheetViews>
    <sheetView workbookViewId="0">
      <selection activeCell="C6" sqref="C6"/>
    </sheetView>
  </sheetViews>
  <sheetFormatPr defaultRowHeight="12.75"/>
  <cols>
    <col min="2" max="2" width="22.42578125" customWidth="1"/>
    <col min="3" max="3" width="16.5703125" customWidth="1"/>
    <col min="4" max="5" width="28.7109375" customWidth="1"/>
  </cols>
  <sheetData>
    <row r="2" spans="1:5">
      <c r="A2" s="1" t="s">
        <v>75</v>
      </c>
      <c r="B2" s="171" t="s">
        <v>193</v>
      </c>
      <c r="C2" s="171"/>
      <c r="D2" s="171"/>
      <c r="E2" s="171"/>
    </row>
    <row r="3" spans="1:5" s="63" customFormat="1">
      <c r="A3" s="1" t="s">
        <v>194</v>
      </c>
      <c r="B3" s="171" t="s">
        <v>239</v>
      </c>
      <c r="C3" s="170"/>
      <c r="D3" s="170"/>
      <c r="E3" s="170"/>
    </row>
    <row r="4" spans="1:5" s="63" customFormat="1" ht="18.75" customHeight="1">
      <c r="A4" s="1" t="s">
        <v>196</v>
      </c>
      <c r="B4" s="171" t="s">
        <v>197</v>
      </c>
      <c r="C4" s="171"/>
      <c r="D4" s="171"/>
      <c r="E4" s="171"/>
    </row>
    <row r="5" spans="1:5" s="63" customFormat="1"/>
    <row r="6" spans="1:5" ht="33.75">
      <c r="A6" s="1" t="s">
        <v>98</v>
      </c>
      <c r="B6" s="2" t="s">
        <v>103</v>
      </c>
      <c r="C6" s="2" t="s">
        <v>105</v>
      </c>
      <c r="D6" s="2" t="s">
        <v>121</v>
      </c>
      <c r="E6" s="2" t="s">
        <v>149</v>
      </c>
    </row>
    <row r="7" spans="1:5" ht="22.5">
      <c r="A7" s="1" t="s">
        <v>200</v>
      </c>
      <c r="B7" s="3">
        <v>10</v>
      </c>
      <c r="C7" s="3">
        <v>20</v>
      </c>
      <c r="D7" s="3">
        <v>30</v>
      </c>
      <c r="E7" s="3">
        <v>40</v>
      </c>
    </row>
    <row r="8" spans="1:5" ht="22.5">
      <c r="A8" s="1" t="s">
        <v>201</v>
      </c>
      <c r="B8" s="56" t="s">
        <v>215</v>
      </c>
      <c r="C8" s="56" t="s">
        <v>196</v>
      </c>
      <c r="D8" s="56" t="s">
        <v>196</v>
      </c>
      <c r="E8" s="56" t="s">
        <v>196</v>
      </c>
    </row>
    <row r="9" spans="1:5" ht="178.5" customHeight="1">
      <c r="A9" s="5" t="s">
        <v>99</v>
      </c>
      <c r="B9" s="71" t="str">
        <f>VLOOKUP(B6,Definitions!$B$3:$C$49,2,FALSE)</f>
        <v>Lloyd's Generic Line of Business Code in relation to the syndicate reserving class of business. 
Conditionality Rule: LOB Code will be mandatory, but optional for all relating [Syndicate Reserving Class of Business] reported in the RRQ091 form.</v>
      </c>
      <c r="C9" s="71" t="str">
        <f>VLOOKUP(C6,Definitions!$B$3:$C$49,2,FALSE)</f>
        <v>A 6-character code determined by the Syndicate and assigned to the Syndicate's own Reserving Class of Business.</v>
      </c>
      <c r="D9" s="71" t="str">
        <f>VLOOKUP(D6,Definitions!$B$3:$C$49,2,FALSE)</f>
        <v>Total amount of claims reported but yet to be paid as at the date of the return.</v>
      </c>
      <c r="E9" s="71" t="str">
        <f>VLOOKUP(E6,Definitions!$B$3:$C$49,2,FALSE)</f>
        <v>Total amount of claims expected to be reported in the future as at the date of the return but excluding management margin.</v>
      </c>
    </row>
    <row r="11" spans="1:5">
      <c r="A11" s="146" t="s">
        <v>97</v>
      </c>
      <c r="B11" s="166"/>
    </row>
  </sheetData>
  <mergeCells count="4">
    <mergeCell ref="A11:B11"/>
    <mergeCell ref="B3:E3"/>
    <mergeCell ref="B2:E2"/>
    <mergeCell ref="B4:E4"/>
  </mergeCells>
  <hyperlinks>
    <hyperlink ref="A11:B11" location="'Cover Sheet'!A1" display="Cover Sheet for this document" xr:uid="{D0BA5CB6-EAC4-4650-B7C7-090C609E0CC7}"/>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821C4-1860-4286-BFF7-F37408A84664}">
  <sheetPr codeName="Sheet17">
    <tabColor theme="4" tint="0.59999389629810485"/>
  </sheetPr>
  <dimension ref="A1:D10"/>
  <sheetViews>
    <sheetView workbookViewId="0">
      <selection activeCell="D14" sqref="D14"/>
    </sheetView>
  </sheetViews>
  <sheetFormatPr defaultRowHeight="12.75"/>
  <cols>
    <col min="1" max="1" width="25.5703125" customWidth="1"/>
    <col min="2" max="2" width="37.7109375" customWidth="1"/>
    <col min="3" max="4" width="25.85546875" customWidth="1"/>
  </cols>
  <sheetData>
    <row r="1" spans="1:4" ht="15.75">
      <c r="A1" s="68" t="s">
        <v>240</v>
      </c>
    </row>
    <row r="2" spans="1:4" ht="6" customHeight="1"/>
    <row r="3" spans="1:4" s="66" customFormat="1" ht="38.25">
      <c r="A3" s="67" t="s">
        <v>103</v>
      </c>
      <c r="B3" s="67" t="s">
        <v>105</v>
      </c>
      <c r="C3" s="66" t="s">
        <v>121</v>
      </c>
      <c r="D3" s="66" t="s">
        <v>149</v>
      </c>
    </row>
    <row r="4" spans="1:4">
      <c r="A4" t="s">
        <v>241</v>
      </c>
      <c r="B4" t="s">
        <v>242</v>
      </c>
      <c r="C4" s="70">
        <v>-1200000</v>
      </c>
      <c r="D4" s="70">
        <v>-34000</v>
      </c>
    </row>
    <row r="5" spans="1:4">
      <c r="A5" t="s">
        <v>243</v>
      </c>
      <c r="B5" t="s">
        <v>244</v>
      </c>
      <c r="C5" s="70">
        <v>-4500000</v>
      </c>
      <c r="D5" s="70">
        <v>-50000</v>
      </c>
    </row>
    <row r="6" spans="1:4">
      <c r="A6" t="s">
        <v>221</v>
      </c>
      <c r="B6" t="s">
        <v>222</v>
      </c>
      <c r="C6" s="70">
        <v>-8000000</v>
      </c>
      <c r="D6" s="70">
        <v>-30000</v>
      </c>
    </row>
    <row r="7" spans="1:4">
      <c r="A7" t="s">
        <v>245</v>
      </c>
      <c r="B7" t="s">
        <v>246</v>
      </c>
      <c r="C7" s="70">
        <v>-6500000</v>
      </c>
      <c r="D7" s="70">
        <v>-40000</v>
      </c>
    </row>
    <row r="8" spans="1:4">
      <c r="A8" t="s">
        <v>227</v>
      </c>
      <c r="B8" t="s">
        <v>228</v>
      </c>
      <c r="C8" s="70">
        <v>-120000</v>
      </c>
      <c r="D8" s="70">
        <v>-20000</v>
      </c>
    </row>
    <row r="9" spans="1:4">
      <c r="A9" t="s">
        <v>225</v>
      </c>
      <c r="B9" t="s">
        <v>226</v>
      </c>
      <c r="C9" s="70">
        <v>-3000000</v>
      </c>
      <c r="D9" s="70">
        <v>-23000</v>
      </c>
    </row>
    <row r="10" spans="1:4">
      <c r="A10" s="72" t="s">
        <v>234</v>
      </c>
      <c r="B10" s="72" t="s">
        <v>235</v>
      </c>
      <c r="C10" s="70">
        <v>-8000000</v>
      </c>
      <c r="D10" s="70">
        <v>-30000</v>
      </c>
    </row>
  </sheetData>
  <phoneticPr fontId="44" type="noConversion"/>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594C3-97C1-486F-B7E2-193A131FDDD8}">
  <sheetPr codeName="Sheet18">
    <tabColor theme="4" tint="0.59999389629810485"/>
  </sheetPr>
  <dimension ref="A2:J11"/>
  <sheetViews>
    <sheetView workbookViewId="0">
      <selection activeCell="E6" sqref="E6"/>
    </sheetView>
  </sheetViews>
  <sheetFormatPr defaultRowHeight="12.75"/>
  <cols>
    <col min="2" max="2" width="21.5703125" customWidth="1"/>
    <col min="3" max="3" width="18.42578125" customWidth="1"/>
    <col min="4" max="4" width="22.42578125" customWidth="1"/>
    <col min="5" max="5" width="16.5703125" customWidth="1"/>
    <col min="6" max="6" width="35.7109375" customWidth="1"/>
    <col min="7" max="7" width="47.85546875" customWidth="1"/>
    <col min="8" max="10" width="28.7109375" customWidth="1"/>
  </cols>
  <sheetData>
    <row r="2" spans="1:10">
      <c r="A2" s="1" t="s">
        <v>75</v>
      </c>
      <c r="B2" s="167" t="s">
        <v>193</v>
      </c>
      <c r="C2" s="168"/>
    </row>
    <row r="3" spans="1:10" s="63" customFormat="1">
      <c r="A3" s="1" t="s">
        <v>194</v>
      </c>
      <c r="B3" s="167" t="s">
        <v>247</v>
      </c>
      <c r="C3" s="168"/>
      <c r="D3"/>
    </row>
    <row r="4" spans="1:10" s="63" customFormat="1" ht="22.5">
      <c r="A4" s="1" t="s">
        <v>196</v>
      </c>
      <c r="B4" s="171" t="s">
        <v>197</v>
      </c>
      <c r="C4" s="170"/>
      <c r="D4"/>
    </row>
    <row r="5" spans="1:10" s="63" customFormat="1">
      <c r="D5"/>
    </row>
    <row r="6" spans="1:10" ht="33.75">
      <c r="A6" s="1" t="s">
        <v>98</v>
      </c>
      <c r="B6" s="2" t="str">
        <f>'[6]6. Data Items'!$E$7</f>
        <v>Pure Year of Account</v>
      </c>
      <c r="C6" s="2" t="s">
        <v>101</v>
      </c>
      <c r="D6" s="2" t="s">
        <v>103</v>
      </c>
      <c r="E6" s="2" t="s">
        <v>105</v>
      </c>
      <c r="F6" s="2" t="s">
        <v>117</v>
      </c>
      <c r="G6" s="2" t="str">
        <f>'[6]6. Data Items'!$E$13</f>
        <v>Settlement Currency Code</v>
      </c>
      <c r="H6" s="2" t="s">
        <v>149</v>
      </c>
      <c r="I6" s="2" t="s">
        <v>151</v>
      </c>
      <c r="J6" s="2" t="s">
        <v>153</v>
      </c>
    </row>
    <row r="7" spans="1:10" ht="22.5">
      <c r="A7" s="1" t="s">
        <v>200</v>
      </c>
      <c r="B7" s="3">
        <v>10</v>
      </c>
      <c r="C7" s="3">
        <v>20</v>
      </c>
      <c r="D7" s="3">
        <v>30</v>
      </c>
      <c r="E7" s="3">
        <v>40</v>
      </c>
      <c r="F7" s="3">
        <v>50</v>
      </c>
      <c r="G7" s="3">
        <v>60</v>
      </c>
      <c r="H7" s="3">
        <v>70</v>
      </c>
      <c r="I7" s="3">
        <v>90</v>
      </c>
      <c r="J7" s="3">
        <v>100</v>
      </c>
    </row>
    <row r="8" spans="1:10" ht="22.5">
      <c r="A8" s="1" t="s">
        <v>201</v>
      </c>
      <c r="B8" s="56" t="s">
        <v>196</v>
      </c>
      <c r="C8" s="56" t="s">
        <v>196</v>
      </c>
      <c r="D8" s="56" t="s">
        <v>215</v>
      </c>
      <c r="E8" s="56" t="s">
        <v>196</v>
      </c>
      <c r="F8" s="56" t="s">
        <v>196</v>
      </c>
      <c r="G8" s="56" t="s">
        <v>196</v>
      </c>
      <c r="H8" s="56" t="s">
        <v>196</v>
      </c>
      <c r="I8" s="56" t="s">
        <v>196</v>
      </c>
      <c r="J8" s="56" t="s">
        <v>196</v>
      </c>
    </row>
    <row r="9" spans="1:10" ht="165" customHeight="1">
      <c r="A9" s="5" t="s">
        <v>99</v>
      </c>
      <c r="B9" s="71" t="str">
        <f>VLOOKUP(B6,Definitions!$B$3:$C$49,2,FALSE)</f>
        <v>Pure Year of Account. Latest 20 pure years of account only.
Note: This form also captures data for unincepted business.</v>
      </c>
      <c r="C9" s="71" t="str">
        <f>VLOOKUP(C6,Definitions!$B$3:$C$49,2,FALSE)</f>
        <v>The reporting year relating to the pure year of account.
Note: This form also captures data for unincepted business.</v>
      </c>
      <c r="D9" s="71" t="str">
        <f>VLOOKUP(D6,Definitions!$B$3:$C$49,2,FALSE)</f>
        <v>Lloyd's Generic Line of Business Code in relation to the syndicate reserving class of business. 
Conditionality Rule: LOB Code will be mandatory, but optional for all relating [Syndicate Reserving Class of Business] reported in the RRQ091 form.</v>
      </c>
      <c r="E9" s="71" t="str">
        <f>VLOOKUP(E6,Definitions!$B$3:$C$49,2,FALSE)</f>
        <v>A 6-character code determined by the Syndicate and assigned to the Syndicate's own Reserving Class of Business.</v>
      </c>
      <c r="F9" s="71" t="str">
        <f>VLOOKUP(F6,Definitions!$B$3:$C$49,2,FALSE)</f>
        <v xml:space="preserve">Catastrophe Coded claims as per QMR Market Bulletin. </v>
      </c>
      <c r="G9" s="71" t="str">
        <f>VLOOKUP(G6,Definitions!$B$3:$C$49,2,FALSE)</f>
        <v xml:space="preserve">The ISO 4217 three-letter code or the Lloyd's-defined code for the currency in which the monetary values are returned.
Currencies submitted should be all those stored following managing agents reserving exercise, with the minimum Lloyd's requirement of settlement currency being submitted by USD and GBP. </v>
      </c>
      <c r="H9" s="71" t="str">
        <f>VLOOKUP(H6,Definitions!$B$3:$C$49,2,FALSE)</f>
        <v>Total amount of claims expected to be reported in the future as at the date of the return but excluding management margin.</v>
      </c>
      <c r="I9" s="71" t="str">
        <f>VLOOKUP(I6,Definitions!$B$3:$C$49,2,FALSE)</f>
        <v>Total amount of earned management margin as at the date of the return.</v>
      </c>
      <c r="J9" s="71" t="str">
        <f>VLOOKUP(J6,Definitions!$B$3:$C$49,2,FALSE)</f>
        <v>Total amount of unearned (including unwritten) claims as at the date of of return. Excluding unearned management margin.</v>
      </c>
    </row>
    <row r="11" spans="1:10">
      <c r="A11" s="146" t="s">
        <v>97</v>
      </c>
      <c r="B11" s="166"/>
    </row>
  </sheetData>
  <mergeCells count="4">
    <mergeCell ref="A11:B11"/>
    <mergeCell ref="B2:C2"/>
    <mergeCell ref="B3:C3"/>
    <mergeCell ref="B4:C4"/>
  </mergeCells>
  <hyperlinks>
    <hyperlink ref="A11:B11" location="'Cover Sheet'!A1" display="Cover Sheet for this document" xr:uid="{5100F886-EDF4-4227-959B-54F98AC2684F}"/>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81C0C-40C0-4480-BBB2-4E6CB5BD9728}">
  <sheetPr>
    <tabColor theme="4" tint="0.59999389629810485"/>
  </sheetPr>
  <dimension ref="A1:I11"/>
  <sheetViews>
    <sheetView workbookViewId="0">
      <selection activeCell="D11" sqref="D11"/>
    </sheetView>
  </sheetViews>
  <sheetFormatPr defaultRowHeight="12.75"/>
  <cols>
    <col min="1" max="2" width="14.7109375" customWidth="1"/>
    <col min="3" max="3" width="25.5703125" customWidth="1"/>
    <col min="4" max="4" width="37.7109375" customWidth="1"/>
    <col min="5" max="6" width="18.7109375" customWidth="1"/>
    <col min="7" max="9" width="25.7109375" customWidth="1"/>
  </cols>
  <sheetData>
    <row r="1" spans="1:9" ht="15.75">
      <c r="A1" s="68" t="s">
        <v>248</v>
      </c>
    </row>
    <row r="3" spans="1:9" s="66" customFormat="1" ht="51">
      <c r="A3" s="66" t="s">
        <v>94</v>
      </c>
      <c r="B3" s="66" t="s">
        <v>101</v>
      </c>
      <c r="C3" s="67" t="s">
        <v>103</v>
      </c>
      <c r="D3" s="67" t="s">
        <v>105</v>
      </c>
      <c r="E3" s="66" t="s">
        <v>249</v>
      </c>
      <c r="F3" s="66" t="s">
        <v>119</v>
      </c>
      <c r="G3" s="66" t="s">
        <v>149</v>
      </c>
      <c r="H3" s="66" t="s">
        <v>151</v>
      </c>
      <c r="I3" s="66" t="s">
        <v>153</v>
      </c>
    </row>
    <row r="4" spans="1:9">
      <c r="A4">
        <v>2019</v>
      </c>
      <c r="B4">
        <v>2020</v>
      </c>
      <c r="C4" t="s">
        <v>221</v>
      </c>
      <c r="D4" t="s">
        <v>222</v>
      </c>
      <c r="E4" t="s">
        <v>250</v>
      </c>
      <c r="F4" t="s">
        <v>206</v>
      </c>
      <c r="G4" s="70">
        <v>-50000</v>
      </c>
      <c r="H4" s="70">
        <v>0</v>
      </c>
      <c r="I4" s="70">
        <v>0</v>
      </c>
    </row>
    <row r="5" spans="1:9">
      <c r="A5">
        <v>2021</v>
      </c>
      <c r="B5">
        <v>2021</v>
      </c>
      <c r="C5" t="s">
        <v>221</v>
      </c>
      <c r="D5" t="s">
        <v>222</v>
      </c>
      <c r="E5" t="s">
        <v>251</v>
      </c>
      <c r="F5" t="s">
        <v>224</v>
      </c>
      <c r="G5" s="70">
        <v>-55500</v>
      </c>
      <c r="H5" s="70">
        <v>0</v>
      </c>
      <c r="I5" s="70">
        <v>0</v>
      </c>
    </row>
    <row r="6" spans="1:9">
      <c r="A6">
        <v>2022</v>
      </c>
      <c r="B6">
        <v>2022</v>
      </c>
      <c r="C6" t="s">
        <v>221</v>
      </c>
      <c r="D6" t="s">
        <v>222</v>
      </c>
      <c r="E6" t="s">
        <v>252</v>
      </c>
      <c r="F6" t="s">
        <v>206</v>
      </c>
      <c r="G6" s="70">
        <v>-38000</v>
      </c>
      <c r="H6" s="70">
        <v>-2000</v>
      </c>
      <c r="I6" s="70">
        <v>-2300</v>
      </c>
    </row>
    <row r="7" spans="1:9">
      <c r="A7">
        <v>2020</v>
      </c>
      <c r="B7">
        <v>2020</v>
      </c>
      <c r="C7" t="s">
        <v>225</v>
      </c>
      <c r="D7" t="s">
        <v>226</v>
      </c>
      <c r="E7" t="s">
        <v>253</v>
      </c>
      <c r="F7" t="s">
        <v>223</v>
      </c>
      <c r="G7" s="70">
        <v>-40000</v>
      </c>
      <c r="H7" s="70">
        <v>0</v>
      </c>
      <c r="I7" s="70">
        <v>0</v>
      </c>
    </row>
    <row r="8" spans="1:9">
      <c r="A8">
        <v>2022</v>
      </c>
      <c r="B8">
        <v>2022</v>
      </c>
      <c r="C8" t="s">
        <v>225</v>
      </c>
      <c r="D8" t="s">
        <v>226</v>
      </c>
      <c r="E8" t="s">
        <v>252</v>
      </c>
      <c r="F8" t="s">
        <v>206</v>
      </c>
      <c r="G8" s="70">
        <v>-37000</v>
      </c>
      <c r="H8" s="70">
        <v>-3000</v>
      </c>
      <c r="I8" s="70">
        <v>-3400</v>
      </c>
    </row>
    <row r="9" spans="1:9">
      <c r="A9">
        <v>2019</v>
      </c>
      <c r="B9">
        <v>2020</v>
      </c>
      <c r="C9" s="72" t="s">
        <v>234</v>
      </c>
      <c r="D9" s="72" t="s">
        <v>235</v>
      </c>
      <c r="E9" t="s">
        <v>250</v>
      </c>
      <c r="F9" t="s">
        <v>206</v>
      </c>
      <c r="G9" s="70">
        <v>-50000</v>
      </c>
      <c r="H9" s="70">
        <v>0</v>
      </c>
      <c r="I9" s="70">
        <v>0</v>
      </c>
    </row>
    <row r="10" spans="1:9">
      <c r="A10">
        <v>2021</v>
      </c>
      <c r="B10">
        <v>2021</v>
      </c>
      <c r="C10" s="72" t="s">
        <v>234</v>
      </c>
      <c r="D10" s="72" t="s">
        <v>235</v>
      </c>
      <c r="E10" t="s">
        <v>251</v>
      </c>
      <c r="F10" t="s">
        <v>224</v>
      </c>
      <c r="G10" s="70">
        <v>-55500</v>
      </c>
      <c r="H10" s="70">
        <v>0</v>
      </c>
      <c r="I10" s="70">
        <v>0</v>
      </c>
    </row>
    <row r="11" spans="1:9">
      <c r="A11">
        <v>2022</v>
      </c>
      <c r="B11">
        <v>2022</v>
      </c>
      <c r="C11" s="72" t="s">
        <v>234</v>
      </c>
      <c r="D11" s="72" t="s">
        <v>235</v>
      </c>
      <c r="E11" t="s">
        <v>252</v>
      </c>
      <c r="F11" t="s">
        <v>206</v>
      </c>
      <c r="G11" s="70">
        <v>-38000</v>
      </c>
      <c r="H11" s="70">
        <v>-2130</v>
      </c>
      <c r="I11" s="70">
        <v>-2000</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BA2C4-9987-48EE-B03C-6A8CB8170068}">
  <sheetPr>
    <tabColor theme="4" tint="0.59999389629810485"/>
  </sheetPr>
  <dimension ref="A2:C11"/>
  <sheetViews>
    <sheetView workbookViewId="0">
      <selection activeCell="C6" sqref="C6"/>
    </sheetView>
  </sheetViews>
  <sheetFormatPr defaultRowHeight="12.75"/>
  <cols>
    <col min="2" max="2" width="23.7109375" customWidth="1"/>
    <col min="3" max="3" width="28.42578125" customWidth="1"/>
  </cols>
  <sheetData>
    <row r="2" spans="1:3">
      <c r="A2" s="1" t="s">
        <v>75</v>
      </c>
      <c r="B2" s="167" t="s">
        <v>193</v>
      </c>
      <c r="C2" s="168"/>
    </row>
    <row r="3" spans="1:3" s="63" customFormat="1">
      <c r="A3" s="1" t="s">
        <v>194</v>
      </c>
      <c r="B3" s="167" t="s">
        <v>254</v>
      </c>
      <c r="C3" s="168"/>
    </row>
    <row r="4" spans="1:3" s="63" customFormat="1" ht="22.5">
      <c r="A4" s="1" t="s">
        <v>196</v>
      </c>
      <c r="B4" s="171" t="s">
        <v>197</v>
      </c>
      <c r="C4" s="170"/>
    </row>
    <row r="5" spans="1:3" s="63" customFormat="1"/>
    <row r="6" spans="1:3" ht="56.25">
      <c r="A6" s="1" t="s">
        <v>98</v>
      </c>
      <c r="B6" s="2" t="s">
        <v>161</v>
      </c>
      <c r="C6" s="2" t="s">
        <v>163</v>
      </c>
    </row>
    <row r="7" spans="1:3" ht="22.5">
      <c r="A7" s="1" t="s">
        <v>200</v>
      </c>
      <c r="B7" s="3">
        <v>10</v>
      </c>
      <c r="C7" s="3">
        <v>20</v>
      </c>
    </row>
    <row r="8" spans="1:3" ht="22.5">
      <c r="A8" s="1" t="s">
        <v>201</v>
      </c>
      <c r="B8" s="56" t="s">
        <v>196</v>
      </c>
      <c r="C8" s="56" t="s">
        <v>196</v>
      </c>
    </row>
    <row r="9" spans="1:3" ht="102">
      <c r="A9" s="5" t="s">
        <v>99</v>
      </c>
      <c r="B9" s="73" t="str">
        <f>VLOOKUP(B6,Definitions!$B$3:$C$49,2,FALSE)</f>
        <v>Total amount of earned management claims handling expenses (that cannot be allocated to a particular risk) to be paid in the future as at the date of the return.</v>
      </c>
      <c r="C9" s="73" t="str">
        <f>VLOOKUP(C6,Definitions!$B$3:$C$49,2,FALSE)</f>
        <v>Total amount of unearned (including unwritten) management claims handling expenses (that cannot be allocated to a particular risk) to be paid in the future as at the date of the return. Excluding ULAE management margin.</v>
      </c>
    </row>
    <row r="11" spans="1:3">
      <c r="A11" s="146" t="s">
        <v>97</v>
      </c>
      <c r="B11" s="166"/>
    </row>
  </sheetData>
  <mergeCells count="4">
    <mergeCell ref="B2:C2"/>
    <mergeCell ref="B3:C3"/>
    <mergeCell ref="B4:C4"/>
    <mergeCell ref="A11:B11"/>
  </mergeCells>
  <hyperlinks>
    <hyperlink ref="A11:B11" location="'Cover Sheet'!A1" display="Cover Sheet for this document" xr:uid="{DFD04B90-D58B-4B34-AB3A-B2CCED4839F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46"/>
  <sheetViews>
    <sheetView topLeftCell="A27" zoomScale="75" zoomScaleNormal="75" workbookViewId="0">
      <selection activeCell="F55" sqref="F55"/>
    </sheetView>
  </sheetViews>
  <sheetFormatPr defaultRowHeight="12.75"/>
  <cols>
    <col min="2" max="2" width="36.140625" customWidth="1"/>
    <col min="3" max="5" width="9.42578125" customWidth="1"/>
    <col min="6" max="6" width="14" customWidth="1"/>
    <col min="7" max="7" width="69" customWidth="1"/>
  </cols>
  <sheetData>
    <row r="1" spans="1:6" ht="20.25">
      <c r="A1" s="34"/>
      <c r="B1" s="35"/>
      <c r="C1" s="36"/>
      <c r="D1" s="36"/>
      <c r="E1" s="36"/>
      <c r="F1" s="36"/>
    </row>
    <row r="2" spans="1:6" ht="15">
      <c r="A2" s="34"/>
      <c r="B2" s="34"/>
      <c r="C2" s="36"/>
      <c r="D2" s="36"/>
      <c r="E2" s="36"/>
      <c r="F2" s="36"/>
    </row>
    <row r="3" spans="1:6" ht="20.25">
      <c r="A3" s="159" t="s">
        <v>71</v>
      </c>
      <c r="B3" s="159"/>
      <c r="C3" s="159"/>
      <c r="D3" s="159"/>
      <c r="E3" s="159"/>
      <c r="F3" s="159"/>
    </row>
    <row r="4" spans="1:6" ht="20.25">
      <c r="A4" s="159" t="s">
        <v>72</v>
      </c>
      <c r="B4" s="159"/>
      <c r="C4" s="159"/>
      <c r="D4" s="159"/>
      <c r="E4" s="159"/>
      <c r="F4" s="159"/>
    </row>
    <row r="5" spans="1:6" ht="20.25">
      <c r="A5" s="159" t="s">
        <v>73</v>
      </c>
      <c r="B5" s="159"/>
      <c r="C5" s="159"/>
      <c r="D5" s="159"/>
      <c r="E5" s="159"/>
      <c r="F5" s="159"/>
    </row>
    <row r="6" spans="1:6" ht="20.25" customHeight="1">
      <c r="A6" s="34"/>
      <c r="B6" s="37"/>
      <c r="C6" s="36"/>
      <c r="D6" s="36"/>
      <c r="E6" s="36"/>
      <c r="F6" s="36"/>
    </row>
    <row r="7" spans="1:6" ht="15">
      <c r="A7" s="34"/>
      <c r="B7" s="34"/>
      <c r="C7" s="36"/>
      <c r="D7" s="36"/>
      <c r="E7" s="36"/>
      <c r="F7" s="36"/>
    </row>
    <row r="8" spans="1:6" ht="15">
      <c r="A8" s="34"/>
      <c r="B8" s="54" t="s">
        <v>74</v>
      </c>
      <c r="C8" s="36"/>
      <c r="D8" s="36"/>
      <c r="E8" s="36"/>
      <c r="F8" s="36"/>
    </row>
    <row r="9" spans="1:6" ht="15">
      <c r="A9" s="34"/>
      <c r="B9" s="34" t="s">
        <v>75</v>
      </c>
      <c r="C9" s="36"/>
      <c r="D9" s="36"/>
      <c r="E9" s="36"/>
      <c r="F9" s="36"/>
    </row>
    <row r="10" spans="1:6" ht="15">
      <c r="A10" s="34"/>
      <c r="B10" s="54" t="s">
        <v>76</v>
      </c>
      <c r="C10" s="36"/>
      <c r="D10" s="36"/>
      <c r="E10" s="36"/>
      <c r="F10" s="36"/>
    </row>
    <row r="11" spans="1:6" ht="15">
      <c r="A11" s="34"/>
      <c r="B11" s="54" t="s">
        <v>77</v>
      </c>
      <c r="C11" s="36"/>
      <c r="D11" s="36"/>
      <c r="E11" s="36"/>
      <c r="F11" s="36"/>
    </row>
    <row r="12" spans="1:6" ht="15">
      <c r="A12" s="34"/>
      <c r="B12" s="34" t="s">
        <v>78</v>
      </c>
      <c r="C12" s="36"/>
      <c r="D12" s="36"/>
      <c r="E12" s="36"/>
      <c r="F12" s="36"/>
    </row>
    <row r="13" spans="1:6" ht="15">
      <c r="A13" s="34"/>
      <c r="B13" s="34"/>
      <c r="C13" s="36"/>
      <c r="D13" s="36"/>
      <c r="E13" s="36"/>
      <c r="F13" s="36"/>
    </row>
    <row r="14" spans="1:6" ht="15">
      <c r="A14" s="34"/>
      <c r="B14" s="34"/>
      <c r="C14" s="38"/>
      <c r="D14" s="38"/>
      <c r="E14" s="38"/>
      <c r="F14" s="38"/>
    </row>
    <row r="15" spans="1:6" ht="15">
      <c r="A15" s="34"/>
      <c r="B15" s="34" t="s">
        <v>79</v>
      </c>
      <c r="C15" s="38"/>
      <c r="D15" s="38"/>
      <c r="E15" s="38"/>
      <c r="F15" s="38"/>
    </row>
    <row r="16" spans="1:6" ht="15">
      <c r="A16" s="34"/>
      <c r="B16" s="34" t="s">
        <v>80</v>
      </c>
      <c r="C16" s="38"/>
      <c r="D16" s="38"/>
      <c r="E16" s="38"/>
      <c r="F16" s="38"/>
    </row>
    <row r="17" spans="1:7" ht="15">
      <c r="A17" s="34"/>
      <c r="B17" s="34" t="s">
        <v>81</v>
      </c>
      <c r="C17" s="38"/>
      <c r="D17" s="38"/>
      <c r="E17" s="38"/>
      <c r="F17" s="38"/>
    </row>
    <row r="18" spans="1:7" ht="15">
      <c r="A18" s="34"/>
      <c r="B18" s="34" t="s">
        <v>82</v>
      </c>
      <c r="C18" s="38"/>
      <c r="D18" s="38"/>
      <c r="E18" s="38"/>
      <c r="F18" s="38"/>
      <c r="G18" s="162" t="s">
        <v>83</v>
      </c>
    </row>
    <row r="19" spans="1:7" ht="15.75">
      <c r="A19" s="34"/>
      <c r="B19" s="40"/>
      <c r="C19" s="38"/>
      <c r="D19" s="38"/>
      <c r="E19" s="38"/>
      <c r="F19" s="38"/>
      <c r="G19" s="162"/>
    </row>
    <row r="20" spans="1:7" ht="15.75">
      <c r="A20" s="34"/>
      <c r="B20" s="40" t="s">
        <v>84</v>
      </c>
      <c r="C20" s="38"/>
      <c r="D20" s="38"/>
      <c r="E20" s="38"/>
      <c r="F20" s="38"/>
      <c r="G20" s="72"/>
    </row>
    <row r="21" spans="1:7" ht="15">
      <c r="A21" s="34"/>
      <c r="B21" s="34" t="s">
        <v>85</v>
      </c>
      <c r="C21" s="38"/>
      <c r="D21" s="38"/>
      <c r="E21" s="38"/>
      <c r="F21" s="38"/>
      <c r="G21" s="72"/>
    </row>
    <row r="22" spans="1:7" ht="15">
      <c r="A22" s="34"/>
      <c r="B22" s="34" t="s">
        <v>86</v>
      </c>
      <c r="C22" s="38"/>
      <c r="D22" s="38"/>
      <c r="E22" s="38"/>
      <c r="F22" s="38"/>
      <c r="G22" s="72"/>
    </row>
    <row r="23" spans="1:7" ht="15">
      <c r="A23" s="34"/>
      <c r="B23" s="34" t="s">
        <v>87</v>
      </c>
      <c r="C23" s="38"/>
      <c r="D23" s="38"/>
      <c r="E23" s="38"/>
      <c r="F23" s="38"/>
      <c r="G23" s="72"/>
    </row>
    <row r="24" spans="1:7" ht="15">
      <c r="A24" s="34"/>
      <c r="B24" s="34" t="s">
        <v>88</v>
      </c>
      <c r="C24" s="38"/>
      <c r="D24" s="38"/>
      <c r="E24" s="38"/>
      <c r="F24" s="38"/>
      <c r="G24" s="72"/>
    </row>
    <row r="25" spans="1:7" ht="15">
      <c r="A25" s="34"/>
      <c r="B25" s="38"/>
      <c r="C25" s="38"/>
      <c r="D25" s="38"/>
      <c r="E25" s="38"/>
      <c r="F25" s="38"/>
      <c r="G25" s="72"/>
    </row>
    <row r="26" spans="1:7" ht="15">
      <c r="A26" s="34"/>
      <c r="B26" s="38"/>
      <c r="C26" s="38"/>
      <c r="D26" s="38"/>
      <c r="E26" s="38"/>
      <c r="F26" s="38"/>
      <c r="G26" s="72"/>
    </row>
    <row r="27" spans="1:7" ht="15">
      <c r="A27" s="34"/>
      <c r="B27" s="38"/>
      <c r="C27" s="38"/>
      <c r="D27" s="38"/>
      <c r="E27" s="38"/>
      <c r="F27" s="38"/>
      <c r="G27" s="72"/>
    </row>
    <row r="28" spans="1:7" ht="15.75">
      <c r="A28" s="34"/>
      <c r="B28" s="40" t="s">
        <v>89</v>
      </c>
      <c r="C28" s="38"/>
      <c r="D28" s="38"/>
      <c r="E28" s="38"/>
      <c r="F28" s="38"/>
      <c r="G28" s="72"/>
    </row>
    <row r="29" spans="1:7" ht="15.75">
      <c r="A29" s="34"/>
      <c r="B29" s="39"/>
      <c r="C29" s="38"/>
      <c r="D29" s="38"/>
      <c r="E29" s="38"/>
      <c r="F29" s="38"/>
      <c r="G29" s="72"/>
    </row>
    <row r="30" spans="1:7" ht="15" customHeight="1">
      <c r="A30" s="34"/>
      <c r="B30" s="59"/>
      <c r="C30" s="160"/>
      <c r="D30" s="160"/>
      <c r="E30" s="160"/>
      <c r="F30" s="160"/>
      <c r="G30" s="72"/>
    </row>
    <row r="31" spans="1:7" ht="25.5">
      <c r="A31" s="34"/>
      <c r="B31" s="60"/>
      <c r="C31" s="163" t="s">
        <v>90</v>
      </c>
      <c r="D31" s="164"/>
      <c r="E31" s="165"/>
      <c r="F31" s="53" t="s">
        <v>91</v>
      </c>
      <c r="G31" s="161"/>
    </row>
    <row r="32" spans="1:7" ht="15">
      <c r="A32" s="34"/>
      <c r="B32" s="53" t="s">
        <v>92</v>
      </c>
      <c r="C32" s="52" t="s">
        <v>93</v>
      </c>
      <c r="D32" s="52" t="s">
        <v>93</v>
      </c>
      <c r="E32" s="52" t="s">
        <v>93</v>
      </c>
      <c r="F32" s="52" t="s">
        <v>93</v>
      </c>
      <c r="G32" s="161"/>
    </row>
    <row r="33" spans="1:8" ht="15.75" customHeight="1">
      <c r="A33" s="34"/>
      <c r="B33" s="156" t="s">
        <v>94</v>
      </c>
      <c r="C33" s="51" t="s">
        <v>95</v>
      </c>
      <c r="D33" s="41"/>
      <c r="E33" s="41"/>
      <c r="F33" s="41"/>
    </row>
    <row r="34" spans="1:8" ht="15.75" customHeight="1">
      <c r="A34" s="34"/>
      <c r="B34" s="157"/>
      <c r="C34" s="51" t="s">
        <v>95</v>
      </c>
      <c r="D34" s="150" t="s">
        <v>96</v>
      </c>
      <c r="E34" s="151"/>
      <c r="F34" s="41"/>
    </row>
    <row r="35" spans="1:8" ht="15.75" customHeight="1">
      <c r="A35" s="34"/>
      <c r="B35" s="157"/>
      <c r="C35" s="51" t="s">
        <v>95</v>
      </c>
      <c r="D35" s="152"/>
      <c r="E35" s="153"/>
      <c r="F35" s="41"/>
      <c r="H35" s="72"/>
    </row>
    <row r="36" spans="1:8" ht="15.75" customHeight="1">
      <c r="A36" s="34"/>
      <c r="B36" s="157"/>
      <c r="C36" s="51" t="s">
        <v>95</v>
      </c>
      <c r="D36" s="152"/>
      <c r="E36" s="153"/>
      <c r="F36" s="41"/>
    </row>
    <row r="37" spans="1:8" ht="15.75" customHeight="1">
      <c r="A37" s="34"/>
      <c r="B37" s="157"/>
      <c r="C37" s="51" t="s">
        <v>95</v>
      </c>
      <c r="D37" s="152"/>
      <c r="E37" s="153"/>
      <c r="F37" s="41"/>
    </row>
    <row r="38" spans="1:8" ht="15.75" customHeight="1">
      <c r="A38" s="34"/>
      <c r="B38" s="157"/>
      <c r="C38" s="51" t="s">
        <v>95</v>
      </c>
      <c r="D38" s="152"/>
      <c r="E38" s="153"/>
      <c r="F38" s="41"/>
    </row>
    <row r="39" spans="1:8" ht="15.75" customHeight="1">
      <c r="A39" s="34"/>
      <c r="B39" s="157"/>
      <c r="C39" s="51" t="s">
        <v>95</v>
      </c>
      <c r="D39" s="154"/>
      <c r="E39" s="155"/>
      <c r="F39" s="41"/>
    </row>
    <row r="40" spans="1:8" ht="15.75" customHeight="1">
      <c r="A40" s="34"/>
      <c r="B40" s="157"/>
      <c r="C40" s="83"/>
      <c r="D40" s="51" t="s">
        <v>95</v>
      </c>
      <c r="E40" s="84"/>
      <c r="F40" s="84"/>
    </row>
    <row r="41" spans="1:8" ht="15.75" customHeight="1">
      <c r="A41" s="34"/>
      <c r="B41" s="158"/>
      <c r="C41" s="83"/>
      <c r="D41" s="83"/>
      <c r="E41" s="51" t="s">
        <v>95</v>
      </c>
      <c r="F41" s="84"/>
    </row>
    <row r="42" spans="1:8" ht="15.75">
      <c r="A42" s="34"/>
      <c r="B42" s="61" t="s">
        <v>91</v>
      </c>
      <c r="C42" s="57"/>
      <c r="D42" s="57"/>
      <c r="E42" s="57"/>
      <c r="F42" s="51" t="s">
        <v>95</v>
      </c>
    </row>
    <row r="44" spans="1:8" ht="18" customHeight="1">
      <c r="A44" s="42" t="s">
        <v>97</v>
      </c>
      <c r="B44" s="58"/>
      <c r="C44" s="62"/>
      <c r="D44" s="62"/>
    </row>
    <row r="45" spans="1:8" ht="12.75" customHeight="1">
      <c r="C45" s="62"/>
      <c r="D45" s="62"/>
    </row>
    <row r="46" spans="1:8" ht="12.75" customHeight="1">
      <c r="C46" s="62"/>
      <c r="D46" s="62"/>
    </row>
  </sheetData>
  <mergeCells count="9">
    <mergeCell ref="G31:G32"/>
    <mergeCell ref="G18:G19"/>
    <mergeCell ref="C31:E31"/>
    <mergeCell ref="D34:E39"/>
    <mergeCell ref="B33:B41"/>
    <mergeCell ref="A3:F3"/>
    <mergeCell ref="A4:F4"/>
    <mergeCell ref="A5:F5"/>
    <mergeCell ref="C30:F30"/>
  </mergeCells>
  <phoneticPr fontId="7" type="noConversion"/>
  <hyperlinks>
    <hyperlink ref="A44:B44" location="'Cover Sheet'!A1" display="Cover Sheet for this document" xr:uid="{00000000-0004-0000-0100-000000000000}"/>
  </hyperlinks>
  <pageMargins left="0.74803149606299213" right="0.74803149606299213" top="0.98425196850393704" bottom="0.98425196850393704" header="0.51181102362204722" footer="0.51181102362204722"/>
  <pageSetup paperSize="8" orientation="landscape" r:id="rId1"/>
  <headerFooter alignWithMargins="0">
    <oddFooter>&amp;L&amp;"Arial,Bold"&amp;12&amp;A&amp;R&amp;8&amp;Z&amp;F&amp;C&amp;1#&amp;"Calibri"&amp;10&amp;K000000Classification: Confidential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5D5FE-D761-4827-895F-8F05061F2D71}">
  <sheetPr>
    <tabColor theme="4" tint="0.59999389629810485"/>
  </sheetPr>
  <dimension ref="A1:B5"/>
  <sheetViews>
    <sheetView workbookViewId="0">
      <selection activeCell="A11" sqref="A11"/>
    </sheetView>
  </sheetViews>
  <sheetFormatPr defaultRowHeight="12.75"/>
  <cols>
    <col min="1" max="1" width="23.140625" customWidth="1"/>
    <col min="2" max="2" width="24.7109375" customWidth="1"/>
    <col min="3" max="3" width="25.5703125" customWidth="1"/>
    <col min="4" max="4" width="37.7109375" customWidth="1"/>
    <col min="5" max="6" width="18.7109375" customWidth="1"/>
    <col min="7" max="9" width="25.7109375" customWidth="1"/>
  </cols>
  <sheetData>
    <row r="1" spans="1:2" ht="15.75">
      <c r="A1" s="68" t="s">
        <v>255</v>
      </c>
    </row>
    <row r="3" spans="1:2" s="66" customFormat="1" ht="63.75">
      <c r="A3" s="66" t="s">
        <v>161</v>
      </c>
      <c r="B3" s="66" t="s">
        <v>163</v>
      </c>
    </row>
    <row r="4" spans="1:2">
      <c r="A4" s="70">
        <v>-6000</v>
      </c>
      <c r="B4" s="70">
        <v>-2000</v>
      </c>
    </row>
    <row r="5" spans="1:2">
      <c r="B5" s="70"/>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FEA96-B051-4BFB-8EF5-ADD735E75E40}">
  <sheetPr codeName="Sheet20">
    <tabColor theme="4" tint="0.59999389629810485"/>
  </sheetPr>
  <dimension ref="A2:K11"/>
  <sheetViews>
    <sheetView zoomScaleNormal="100" workbookViewId="0">
      <selection activeCell="E6" sqref="E6"/>
    </sheetView>
  </sheetViews>
  <sheetFormatPr defaultRowHeight="12.75"/>
  <cols>
    <col min="1" max="1" width="9.140625" customWidth="1"/>
    <col min="2" max="5" width="23.7109375" customWidth="1"/>
    <col min="6" max="11" width="28.7109375" customWidth="1"/>
  </cols>
  <sheetData>
    <row r="2" spans="1:11">
      <c r="A2" s="1" t="s">
        <v>75</v>
      </c>
      <c r="B2" s="167" t="s">
        <v>193</v>
      </c>
      <c r="C2" s="168"/>
    </row>
    <row r="3" spans="1:11" s="63" customFormat="1">
      <c r="A3" s="1" t="s">
        <v>194</v>
      </c>
      <c r="B3" s="171" t="s">
        <v>256</v>
      </c>
      <c r="C3" s="170"/>
    </row>
    <row r="4" spans="1:11" s="63" customFormat="1" ht="14.25" customHeight="1">
      <c r="A4" s="1" t="s">
        <v>196</v>
      </c>
      <c r="B4" s="171" t="s">
        <v>218</v>
      </c>
      <c r="C4" s="170"/>
    </row>
    <row r="5" spans="1:11" s="63" customFormat="1"/>
    <row r="6" spans="1:11" ht="33.75">
      <c r="A6" s="1" t="s">
        <v>98</v>
      </c>
      <c r="B6" s="2" t="s">
        <v>94</v>
      </c>
      <c r="C6" s="2" t="s">
        <v>101</v>
      </c>
      <c r="D6" s="2" t="s">
        <v>103</v>
      </c>
      <c r="E6" s="2" t="s">
        <v>105</v>
      </c>
      <c r="F6" s="2" t="s">
        <v>165</v>
      </c>
      <c r="G6" s="2" t="s">
        <v>167</v>
      </c>
      <c r="H6" s="2" t="s">
        <v>169</v>
      </c>
      <c r="I6" s="2" t="s">
        <v>171</v>
      </c>
      <c r="J6" s="2" t="s">
        <v>173</v>
      </c>
      <c r="K6" s="2" t="s">
        <v>175</v>
      </c>
    </row>
    <row r="7" spans="1:11" ht="22.5">
      <c r="A7" s="1" t="s">
        <v>200</v>
      </c>
      <c r="B7" s="3">
        <v>10</v>
      </c>
      <c r="C7" s="3">
        <v>20</v>
      </c>
      <c r="D7" s="3">
        <v>30</v>
      </c>
      <c r="E7" s="3">
        <v>40</v>
      </c>
      <c r="F7" s="3">
        <v>50</v>
      </c>
      <c r="G7" s="3">
        <v>60</v>
      </c>
      <c r="H7" s="3">
        <v>70</v>
      </c>
      <c r="I7" s="3">
        <v>80</v>
      </c>
      <c r="J7" s="3">
        <v>90</v>
      </c>
      <c r="K7" s="3">
        <v>100</v>
      </c>
    </row>
    <row r="8" spans="1:11" ht="22.5">
      <c r="A8" s="1" t="s">
        <v>201</v>
      </c>
      <c r="B8" s="87" t="s">
        <v>196</v>
      </c>
      <c r="C8" s="87" t="s">
        <v>196</v>
      </c>
      <c r="D8" s="56" t="s">
        <v>215</v>
      </c>
      <c r="E8" s="87" t="s">
        <v>196</v>
      </c>
      <c r="F8" s="87" t="s">
        <v>257</v>
      </c>
      <c r="G8" s="87" t="s">
        <v>257</v>
      </c>
      <c r="H8" s="87" t="s">
        <v>257</v>
      </c>
      <c r="I8" s="87" t="s">
        <v>257</v>
      </c>
      <c r="J8" s="87" t="s">
        <v>257</v>
      </c>
      <c r="K8" s="87" t="s">
        <v>257</v>
      </c>
    </row>
    <row r="9" spans="1:11" ht="160.5" customHeight="1">
      <c r="A9" s="5" t="s">
        <v>99</v>
      </c>
      <c r="B9" s="71" t="str">
        <f>VLOOKUP(B6,Definitions!$B$3:$C$49,2,FALSE)</f>
        <v>Pure Year of Account. Latest 20 pure years of account only.
Note: This form also captures data for unincepted business.</v>
      </c>
      <c r="C9" s="71" t="str">
        <f>VLOOKUP(C6,Definitions!$B$3:$C$49,2,FALSE)</f>
        <v>The reporting year relating to the pure year of account.
Note: This form also captures data for unincepted business.</v>
      </c>
      <c r="D9" s="71" t="str">
        <f>VLOOKUP(D6,Definitions!$B$3:$C$49,2,FALSE)</f>
        <v>Lloyd's Generic Line of Business Code in relation to the syndicate reserving class of business. 
Conditionality Rule: LOB Code will be mandatory, but optional for all relating [Syndicate Reserving Class of Business] reported in the RRQ091 form.</v>
      </c>
      <c r="E9" s="71" t="str">
        <f>VLOOKUP(E6,Definitions!$B$3:$C$49,2,FALSE)</f>
        <v>A 6-character code determined by the Syndicate and assigned to the Syndicate's own Reserving Class of Business.</v>
      </c>
      <c r="F9" s="71" t="str">
        <f>VLOOKUP(F6,Definitions!$B$3:$C$49,2,FALSE)</f>
        <v>Gross Gross Actuarial IELR, required at Syndicate Reserving Class for all pure years of account, where used for Attritional losses.</v>
      </c>
      <c r="G9" s="71" t="str">
        <f>VLOOKUP(G6,Definitions!$B$3:$C$49,2,FALSE)</f>
        <v>Gross Gross Actuarial IELR, required at Syndicate Reserving Class for all pure years of account, where used for Large losses.</v>
      </c>
      <c r="H9" s="71" t="str">
        <f>VLOOKUP(H6,Definitions!$B$3:$C$49,2,FALSE)</f>
        <v>Gross Gross Actuarial IELR, required at Syndicate Reserving Class for all pure years of account, where used for Catastrophe losses.</v>
      </c>
      <c r="I9" s="71" t="str">
        <f>VLOOKUP(I6,Definitions!$B$3:$C$49,2,FALSE)</f>
        <v>Gross Net Actuarial IELR, required at Syndicate Reserving Class for all pure years of account, where used for Attritional losses.</v>
      </c>
      <c r="J9" s="71" t="str">
        <f>VLOOKUP(J6,Definitions!$B$3:$C$49,2,FALSE)</f>
        <v>Gross Net Actuarial IELR, required at Syndicate Reserving Class for all pure years of account, where used for Large losses.</v>
      </c>
      <c r="K9" s="71" t="str">
        <f>VLOOKUP(K6,Definitions!$B$3:$C$49,2,FALSE)</f>
        <v>Gross Net Actuarial IELR, required at Syndicate Reserving Class for all pure years of account, where used for Catastrophe losses.</v>
      </c>
    </row>
    <row r="11" spans="1:11">
      <c r="A11" s="146" t="s">
        <v>97</v>
      </c>
      <c r="B11" s="166"/>
    </row>
  </sheetData>
  <mergeCells count="4">
    <mergeCell ref="A11:B11"/>
    <mergeCell ref="B3:C3"/>
    <mergeCell ref="B2:C2"/>
    <mergeCell ref="B4:C4"/>
  </mergeCells>
  <phoneticPr fontId="42" type="noConversion"/>
  <hyperlinks>
    <hyperlink ref="A11:B11" location="'Cover Sheet'!A1" display="Cover Sheet for this document" xr:uid="{18C329B6-BC47-4F2A-94E7-85A7C0D7C6EB}"/>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71A2B-2D2D-4684-A859-9EEF7442BFAE}">
  <sheetPr codeName="Sheet21">
    <tabColor theme="4" tint="0.59999389629810485"/>
  </sheetPr>
  <dimension ref="A1:J10"/>
  <sheetViews>
    <sheetView workbookViewId="0">
      <selection activeCell="D3" sqref="D3"/>
    </sheetView>
  </sheetViews>
  <sheetFormatPr defaultRowHeight="12.75"/>
  <cols>
    <col min="1" max="2" width="14.7109375" customWidth="1"/>
    <col min="3" max="3" width="25.5703125" customWidth="1"/>
    <col min="4" max="4" width="37.7109375" customWidth="1"/>
    <col min="5" max="10" width="25.7109375" customWidth="1"/>
  </cols>
  <sheetData>
    <row r="1" spans="1:10" ht="15.75">
      <c r="A1" s="68" t="s">
        <v>258</v>
      </c>
    </row>
    <row r="2" spans="1:10" ht="6" customHeight="1"/>
    <row r="3" spans="1:10" s="66" customFormat="1" ht="38.25">
      <c r="A3" s="66" t="s">
        <v>94</v>
      </c>
      <c r="B3" s="66" t="s">
        <v>101</v>
      </c>
      <c r="C3" s="67" t="s">
        <v>103</v>
      </c>
      <c r="D3" s="67" t="s">
        <v>105</v>
      </c>
      <c r="E3" s="66" t="s">
        <v>259</v>
      </c>
      <c r="F3" s="66" t="s">
        <v>260</v>
      </c>
      <c r="G3" s="66" t="s">
        <v>261</v>
      </c>
      <c r="H3" s="66" t="s">
        <v>262</v>
      </c>
      <c r="I3" s="66" t="s">
        <v>263</v>
      </c>
      <c r="J3" s="66" t="s">
        <v>264</v>
      </c>
    </row>
    <row r="4" spans="1:10">
      <c r="A4">
        <v>2019</v>
      </c>
      <c r="B4">
        <v>2020</v>
      </c>
      <c r="C4" t="s">
        <v>225</v>
      </c>
      <c r="D4" t="s">
        <v>226</v>
      </c>
      <c r="E4" s="69">
        <v>0.2</v>
      </c>
      <c r="F4" s="69" t="s">
        <v>265</v>
      </c>
      <c r="G4" s="69" t="s">
        <v>265</v>
      </c>
      <c r="H4" s="69" t="s">
        <v>265</v>
      </c>
      <c r="I4" s="69" t="s">
        <v>265</v>
      </c>
      <c r="J4" s="69" t="s">
        <v>265</v>
      </c>
    </row>
    <row r="5" spans="1:10">
      <c r="A5">
        <v>2020</v>
      </c>
      <c r="B5">
        <v>2020</v>
      </c>
      <c r="C5" t="s">
        <v>245</v>
      </c>
      <c r="D5" s="72" t="s">
        <v>246</v>
      </c>
      <c r="E5" s="69">
        <v>0.18</v>
      </c>
      <c r="F5" s="69" t="s">
        <v>265</v>
      </c>
      <c r="G5" s="69" t="s">
        <v>265</v>
      </c>
      <c r="H5" s="69" t="s">
        <v>265</v>
      </c>
      <c r="I5" s="69" t="s">
        <v>265</v>
      </c>
      <c r="J5" s="69" t="s">
        <v>265</v>
      </c>
    </row>
    <row r="6" spans="1:10">
      <c r="A6">
        <v>2021</v>
      </c>
      <c r="B6">
        <v>2021</v>
      </c>
      <c r="C6" t="s">
        <v>221</v>
      </c>
      <c r="D6" t="s">
        <v>222</v>
      </c>
      <c r="E6" s="69">
        <v>0.23</v>
      </c>
      <c r="F6" s="69" t="s">
        <v>265</v>
      </c>
      <c r="G6" s="69" t="s">
        <v>265</v>
      </c>
      <c r="H6" s="69" t="s">
        <v>265</v>
      </c>
      <c r="I6" s="69" t="s">
        <v>265</v>
      </c>
      <c r="J6" s="69" t="s">
        <v>265</v>
      </c>
    </row>
    <row r="7" spans="1:10">
      <c r="A7">
        <v>2020</v>
      </c>
      <c r="B7">
        <v>2020</v>
      </c>
      <c r="C7" t="s">
        <v>243</v>
      </c>
      <c r="D7" t="s">
        <v>244</v>
      </c>
      <c r="E7" s="69" t="s">
        <v>265</v>
      </c>
      <c r="F7" s="69" t="s">
        <v>265</v>
      </c>
      <c r="G7" s="69" t="s">
        <v>265</v>
      </c>
      <c r="H7" s="69">
        <v>0.25</v>
      </c>
      <c r="I7" s="69" t="s">
        <v>265</v>
      </c>
      <c r="J7" s="69" t="s">
        <v>265</v>
      </c>
    </row>
    <row r="8" spans="1:10">
      <c r="A8">
        <v>2021</v>
      </c>
      <c r="B8">
        <v>2021</v>
      </c>
      <c r="C8" t="s">
        <v>241</v>
      </c>
      <c r="D8" t="s">
        <v>242</v>
      </c>
      <c r="E8" s="69" t="s">
        <v>265</v>
      </c>
      <c r="F8" s="69" t="s">
        <v>265</v>
      </c>
      <c r="G8" s="69" t="s">
        <v>265</v>
      </c>
      <c r="H8" s="69">
        <v>0.25</v>
      </c>
      <c r="I8" s="69" t="s">
        <v>265</v>
      </c>
      <c r="J8" s="69" t="s">
        <v>265</v>
      </c>
    </row>
    <row r="9" spans="1:10">
      <c r="A9">
        <v>2021</v>
      </c>
      <c r="B9">
        <v>2021</v>
      </c>
      <c r="C9" t="s">
        <v>227</v>
      </c>
      <c r="D9" t="s">
        <v>228</v>
      </c>
      <c r="E9" s="69" t="s">
        <v>265</v>
      </c>
      <c r="F9" s="69" t="s">
        <v>265</v>
      </c>
      <c r="G9" s="69" t="s">
        <v>265</v>
      </c>
      <c r="H9" s="69">
        <v>0.25</v>
      </c>
      <c r="I9" s="69" t="s">
        <v>265</v>
      </c>
      <c r="J9" s="69" t="s">
        <v>265</v>
      </c>
    </row>
    <row r="10" spans="1:10">
      <c r="A10">
        <v>2021</v>
      </c>
      <c r="B10">
        <v>2021</v>
      </c>
      <c r="C10" s="72" t="s">
        <v>234</v>
      </c>
      <c r="D10" s="72" t="s">
        <v>235</v>
      </c>
      <c r="E10" s="69">
        <v>0.2</v>
      </c>
      <c r="F10" s="69" t="s">
        <v>265</v>
      </c>
      <c r="G10" s="69" t="s">
        <v>265</v>
      </c>
      <c r="H10" s="69" t="s">
        <v>265</v>
      </c>
      <c r="I10" s="69" t="s">
        <v>265</v>
      </c>
      <c r="J10" s="69" t="s">
        <v>265</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1C424-CF06-4E4D-83EA-1893CBE2F2BB}">
  <sheetPr>
    <tabColor theme="4" tint="0.59999389629810485"/>
    <pageSetUpPr fitToPage="1"/>
  </sheetPr>
  <dimension ref="A1:J24"/>
  <sheetViews>
    <sheetView zoomScaleNormal="100" workbookViewId="0">
      <selection activeCell="A24" sqref="A24:B24"/>
    </sheetView>
  </sheetViews>
  <sheetFormatPr defaultRowHeight="12.75"/>
  <cols>
    <col min="1" max="1" width="47.85546875" customWidth="1"/>
    <col min="2" max="2" width="22.42578125" customWidth="1"/>
    <col min="3" max="3" width="23" customWidth="1"/>
    <col min="4" max="10" width="14.7109375" customWidth="1"/>
    <col min="11" max="11" width="12.140625" bestFit="1" customWidth="1"/>
  </cols>
  <sheetData>
    <row r="1" spans="1:10" ht="15.75">
      <c r="A1" s="102" t="s">
        <v>266</v>
      </c>
      <c r="B1" s="103"/>
      <c r="C1" s="103"/>
      <c r="D1" s="103"/>
      <c r="E1" s="103"/>
      <c r="F1" s="103"/>
      <c r="G1" s="103"/>
      <c r="H1" s="103"/>
      <c r="I1" s="103"/>
      <c r="J1" s="103"/>
    </row>
    <row r="2" spans="1:10" ht="15">
      <c r="A2" s="104"/>
      <c r="B2" s="104"/>
      <c r="C2" s="104"/>
      <c r="D2" s="104"/>
      <c r="E2" s="104"/>
      <c r="F2" s="104"/>
      <c r="G2" s="104"/>
      <c r="H2" s="104"/>
      <c r="I2" s="104"/>
      <c r="J2" s="104"/>
    </row>
    <row r="3" spans="1:10" ht="15">
      <c r="A3" s="105"/>
      <c r="B3" s="105"/>
      <c r="C3" s="105"/>
      <c r="D3" s="105"/>
      <c r="E3" s="105"/>
      <c r="F3" s="105"/>
      <c r="G3" s="105"/>
      <c r="H3" s="105"/>
      <c r="I3" s="105"/>
      <c r="J3" s="105"/>
    </row>
    <row r="4" spans="1:10" ht="15">
      <c r="A4" s="105"/>
      <c r="B4" s="105"/>
      <c r="C4" s="105"/>
      <c r="D4" s="105"/>
      <c r="E4" s="105"/>
      <c r="F4" s="105"/>
      <c r="G4" s="105"/>
      <c r="H4" s="105"/>
      <c r="I4" s="105"/>
      <c r="J4" s="105"/>
    </row>
    <row r="5" spans="1:10" ht="15.75">
      <c r="A5" s="106" t="s">
        <v>267</v>
      </c>
      <c r="B5" s="105"/>
      <c r="C5" s="107"/>
      <c r="D5" s="105"/>
      <c r="E5" s="105"/>
      <c r="F5" s="105"/>
      <c r="G5" s="105"/>
      <c r="H5" s="105"/>
      <c r="I5" s="105"/>
      <c r="J5" s="106" t="s">
        <v>268</v>
      </c>
    </row>
    <row r="6" spans="1:10" ht="15">
      <c r="A6" s="105"/>
      <c r="B6" s="105"/>
      <c r="C6" s="105"/>
      <c r="D6" s="105"/>
      <c r="E6" s="105"/>
      <c r="F6" s="105"/>
      <c r="G6" s="105"/>
      <c r="H6" s="105"/>
      <c r="I6" s="105"/>
      <c r="J6" s="105"/>
    </row>
    <row r="7" spans="1:10" ht="15">
      <c r="A7" s="105"/>
      <c r="B7" s="105"/>
      <c r="C7" s="105"/>
      <c r="D7" s="105"/>
      <c r="E7" s="105"/>
      <c r="F7" s="105"/>
      <c r="G7" s="105"/>
      <c r="H7" s="105"/>
      <c r="I7" s="105"/>
      <c r="J7" s="105"/>
    </row>
    <row r="8" spans="1:10" ht="15">
      <c r="A8" s="105" t="s">
        <v>269</v>
      </c>
      <c r="B8" s="105"/>
      <c r="C8" s="105"/>
      <c r="D8" s="105"/>
      <c r="E8" s="105"/>
      <c r="F8" s="105"/>
      <c r="G8" s="105"/>
      <c r="H8" s="105"/>
      <c r="I8" s="105"/>
      <c r="J8" s="105"/>
    </row>
    <row r="9" spans="1:10" ht="15">
      <c r="A9" s="108" t="s">
        <v>270</v>
      </c>
      <c r="B9" s="105"/>
      <c r="C9" s="105"/>
      <c r="D9" s="105"/>
      <c r="E9" s="105"/>
      <c r="F9" s="105"/>
      <c r="G9" s="105"/>
      <c r="H9" s="105"/>
      <c r="I9" s="105"/>
      <c r="J9" s="105"/>
    </row>
    <row r="10" spans="1:10" ht="15.75" thickBot="1">
      <c r="A10" s="109"/>
      <c r="B10" s="109"/>
      <c r="C10" s="109"/>
      <c r="D10" s="109"/>
      <c r="E10" s="109"/>
      <c r="F10" s="109"/>
      <c r="G10" s="109"/>
      <c r="H10" s="109"/>
      <c r="I10" s="109"/>
      <c r="J10" s="109"/>
    </row>
    <row r="11" spans="1:10">
      <c r="C11" s="8"/>
    </row>
    <row r="12" spans="1:10" ht="15.75" customHeight="1">
      <c r="A12" s="172" t="s">
        <v>271</v>
      </c>
      <c r="B12" s="172"/>
      <c r="C12" s="172"/>
      <c r="D12" s="172"/>
      <c r="E12" s="172"/>
      <c r="F12" s="172"/>
      <c r="G12" s="172"/>
      <c r="H12" s="172"/>
      <c r="I12" s="172"/>
      <c r="J12" s="172"/>
    </row>
    <row r="13" spans="1:10" ht="15.75">
      <c r="A13" s="106"/>
      <c r="B13" s="110"/>
      <c r="C13" s="110"/>
      <c r="D13" s="110"/>
      <c r="E13" s="110"/>
      <c r="F13" s="110"/>
      <c r="G13" s="110"/>
      <c r="H13" s="110"/>
    </row>
    <row r="14" spans="1:10" ht="15.75">
      <c r="A14" s="106"/>
      <c r="B14" s="110"/>
      <c r="C14" s="110"/>
      <c r="D14" s="110"/>
      <c r="E14" s="110"/>
      <c r="F14" s="110"/>
      <c r="G14" s="110"/>
      <c r="H14" s="110"/>
    </row>
    <row r="15" spans="1:10" ht="15.75">
      <c r="A15" s="111"/>
      <c r="B15" s="111"/>
      <c r="C15" s="111"/>
      <c r="D15" s="111"/>
      <c r="E15" s="111"/>
      <c r="F15" s="111"/>
      <c r="G15" s="111"/>
      <c r="H15" s="111"/>
    </row>
    <row r="16" spans="1:10" ht="15.75">
      <c r="D16" s="111"/>
      <c r="E16" s="111"/>
      <c r="F16" s="111"/>
      <c r="G16" s="111"/>
      <c r="H16" s="111"/>
    </row>
    <row r="17" spans="1:8" ht="34.5">
      <c r="A17" s="112" t="s">
        <v>94</v>
      </c>
      <c r="B17" s="112" t="s">
        <v>123</v>
      </c>
      <c r="C17" s="112" t="s">
        <v>125</v>
      </c>
      <c r="D17" s="111"/>
      <c r="E17" s="111"/>
      <c r="F17" s="111"/>
      <c r="G17" s="111"/>
      <c r="H17" s="111"/>
    </row>
    <row r="18" spans="1:8" ht="15.75">
      <c r="A18" s="113" t="s">
        <v>272</v>
      </c>
      <c r="B18" s="113" t="s">
        <v>273</v>
      </c>
      <c r="C18" s="113" t="s">
        <v>274</v>
      </c>
      <c r="D18" s="111"/>
      <c r="E18" s="111"/>
      <c r="F18" s="111"/>
      <c r="G18" s="111"/>
      <c r="H18" s="111"/>
    </row>
    <row r="19" spans="1:8" ht="15.75">
      <c r="A19" s="114"/>
      <c r="B19" s="115" t="s">
        <v>93</v>
      </c>
      <c r="C19" s="115" t="s">
        <v>93</v>
      </c>
      <c r="D19" s="111"/>
      <c r="E19" s="111"/>
      <c r="F19" s="111"/>
      <c r="G19" s="111"/>
      <c r="H19" s="111"/>
    </row>
    <row r="20" spans="1:8" ht="15.75">
      <c r="A20" s="4"/>
      <c r="B20" s="4"/>
      <c r="C20" s="4"/>
      <c r="D20" s="111"/>
      <c r="E20" s="111"/>
      <c r="F20" s="111"/>
      <c r="G20" s="111"/>
      <c r="H20" s="111"/>
    </row>
    <row r="21" spans="1:8" ht="15.75">
      <c r="A21" s="115"/>
      <c r="B21" s="115" t="s">
        <v>275</v>
      </c>
      <c r="C21" s="115" t="s">
        <v>275</v>
      </c>
      <c r="D21" s="111"/>
      <c r="E21" s="111"/>
      <c r="F21" s="111"/>
      <c r="G21" s="111"/>
      <c r="H21" s="111"/>
    </row>
    <row r="22" spans="1:8" ht="15.75">
      <c r="D22" s="111"/>
      <c r="E22" s="111"/>
      <c r="F22" s="111"/>
      <c r="G22" s="111"/>
      <c r="H22" s="111"/>
    </row>
    <row r="23" spans="1:8" ht="15.75">
      <c r="B23" s="72"/>
      <c r="C23" s="116"/>
      <c r="D23" s="111"/>
      <c r="E23" s="111"/>
      <c r="F23" s="111"/>
      <c r="G23" s="111"/>
      <c r="H23" s="111"/>
    </row>
    <row r="24" spans="1:8" ht="15.75">
      <c r="A24" s="146" t="s">
        <v>97</v>
      </c>
      <c r="B24" s="166"/>
      <c r="D24" s="111"/>
      <c r="E24" s="111"/>
      <c r="F24" s="111"/>
      <c r="G24" s="111"/>
      <c r="H24" s="111"/>
    </row>
  </sheetData>
  <mergeCells count="2">
    <mergeCell ref="A12:J12"/>
    <mergeCell ref="A24:B24"/>
  </mergeCells>
  <hyperlinks>
    <hyperlink ref="A24:B24" location="'Cover Sheet'!A1" display="Cover Sheet for this document" xr:uid="{3BAC9203-9FC6-436A-A158-1F9A66C6F859}"/>
  </hyperlinks>
  <pageMargins left="0.25" right="0.25" top="0.75" bottom="0.75" header="0.3" footer="0.3"/>
  <pageSetup paperSize="9" orientation="landscape" r:id="rId1"/>
  <headerFooter alignWithMargins="0">
    <oddFooter>&amp;C_x000D_&amp;1#&amp;"Calibri"&amp;10&amp;K000000 Classification: Confidential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418E6-31CC-4A98-9B13-836C6B752A25}">
  <sheetPr>
    <tabColor theme="4" tint="0.59999389629810485"/>
    <pageSetUpPr fitToPage="1"/>
  </sheetPr>
  <dimension ref="A1:K22"/>
  <sheetViews>
    <sheetView zoomScaleNormal="100" workbookViewId="0">
      <selection activeCell="A22" sqref="A22:B22"/>
    </sheetView>
  </sheetViews>
  <sheetFormatPr defaultColWidth="9.140625" defaultRowHeight="12.75" customHeight="1"/>
  <cols>
    <col min="1" max="1" width="35.140625" style="72" customWidth="1"/>
    <col min="2" max="2" width="6.42578125" style="72" customWidth="1"/>
    <col min="3" max="6" width="19.7109375" style="72" customWidth="1"/>
    <col min="7" max="7" width="14" style="72" customWidth="1"/>
    <col min="8" max="10" width="12" style="72" bestFit="1" customWidth="1"/>
    <col min="11" max="16384" width="9.140625" style="72"/>
  </cols>
  <sheetData>
    <row r="1" spans="1:10">
      <c r="A1" s="174" t="s">
        <v>276</v>
      </c>
      <c r="B1" s="175"/>
      <c r="C1" s="175"/>
      <c r="D1" s="175"/>
      <c r="E1" s="175"/>
      <c r="F1" s="175"/>
      <c r="G1" s="117"/>
      <c r="H1" s="117"/>
      <c r="I1" s="117"/>
    </row>
    <row r="2" spans="1:10" ht="12.75" customHeight="1">
      <c r="A2" s="118"/>
      <c r="B2" s="118"/>
      <c r="C2" s="118"/>
      <c r="D2" s="118"/>
      <c r="E2" s="118"/>
      <c r="F2" s="118"/>
      <c r="G2" s="118"/>
      <c r="H2" s="118"/>
      <c r="I2" s="118"/>
    </row>
    <row r="4" spans="1:10">
      <c r="A4" s="8" t="s">
        <v>267</v>
      </c>
      <c r="F4" s="8" t="s">
        <v>268</v>
      </c>
    </row>
    <row r="6" spans="1:10" ht="13.5" thickBot="1">
      <c r="A6" s="72" t="s">
        <v>277</v>
      </c>
    </row>
    <row r="7" spans="1:10" ht="13.5" thickBot="1">
      <c r="A7" s="119" t="s">
        <v>278</v>
      </c>
    </row>
    <row r="8" spans="1:10" ht="12.75" customHeight="1" thickBot="1">
      <c r="A8" s="120"/>
      <c r="B8" s="120"/>
      <c r="C8" s="120"/>
      <c r="D8" s="120"/>
      <c r="E8" s="120"/>
      <c r="F8" s="120"/>
    </row>
    <row r="10" spans="1:10" ht="12.75" customHeight="1">
      <c r="A10" s="172" t="s">
        <v>279</v>
      </c>
      <c r="B10" s="172"/>
      <c r="C10" s="172"/>
      <c r="D10" s="172"/>
      <c r="E10" s="172"/>
      <c r="F10" s="172"/>
      <c r="G10" s="121"/>
      <c r="H10" s="121"/>
      <c r="I10" s="121"/>
      <c r="J10" s="121"/>
    </row>
    <row r="11" spans="1:10" ht="13.5" customHeight="1">
      <c r="F11" s="8"/>
    </row>
    <row r="13" spans="1:10" ht="12.75" customHeight="1">
      <c r="C13" s="176" t="s">
        <v>280</v>
      </c>
      <c r="D13" s="122"/>
      <c r="E13" s="122"/>
      <c r="F13" s="122"/>
    </row>
    <row r="14" spans="1:10" ht="12.75" customHeight="1">
      <c r="C14" s="177"/>
      <c r="D14" s="123"/>
      <c r="E14" s="124"/>
      <c r="F14" s="124"/>
    </row>
    <row r="15" spans="1:10" ht="12.75" customHeight="1">
      <c r="C15" s="178" t="s">
        <v>281</v>
      </c>
      <c r="D15" s="180" t="s">
        <v>282</v>
      </c>
      <c r="E15" s="180" t="s">
        <v>283</v>
      </c>
      <c r="F15" s="180" t="s">
        <v>284</v>
      </c>
    </row>
    <row r="16" spans="1:10" ht="12.75" customHeight="1">
      <c r="C16" s="179"/>
      <c r="D16" s="181"/>
      <c r="E16" s="181"/>
      <c r="F16" s="181"/>
    </row>
    <row r="17" spans="1:11" ht="12.75" customHeight="1">
      <c r="C17" s="125" t="s">
        <v>272</v>
      </c>
      <c r="D17" s="125" t="s">
        <v>273</v>
      </c>
      <c r="E17" s="125" t="s">
        <v>274</v>
      </c>
      <c r="F17" s="125" t="s">
        <v>285</v>
      </c>
    </row>
    <row r="18" spans="1:11" ht="63.75" customHeight="1">
      <c r="A18" s="72" t="s">
        <v>286</v>
      </c>
      <c r="B18" s="126">
        <v>1</v>
      </c>
      <c r="C18" s="127" t="s">
        <v>287</v>
      </c>
      <c r="D18" s="128" t="s">
        <v>288</v>
      </c>
      <c r="E18" s="129" t="s">
        <v>289</v>
      </c>
      <c r="F18" s="130" t="s">
        <v>290</v>
      </c>
      <c r="G18" s="86"/>
      <c r="H18" s="173" t="s">
        <v>291</v>
      </c>
      <c r="I18" s="173"/>
      <c r="J18" s="173"/>
      <c r="K18" s="173"/>
    </row>
    <row r="19" spans="1:11" ht="63.75">
      <c r="A19" s="72" t="s">
        <v>292</v>
      </c>
      <c r="B19" s="126">
        <v>2</v>
      </c>
      <c r="C19" s="127" t="s">
        <v>293</v>
      </c>
      <c r="D19" s="128" t="s">
        <v>294</v>
      </c>
      <c r="E19" s="129" t="s">
        <v>295</v>
      </c>
      <c r="F19" s="130" t="s">
        <v>290</v>
      </c>
      <c r="G19" s="86"/>
      <c r="H19" s="173"/>
      <c r="I19" s="173"/>
      <c r="J19" s="173"/>
      <c r="K19" s="173"/>
    </row>
    <row r="21" spans="1:11" ht="12.75" customHeight="1">
      <c r="A21" s="146"/>
      <c r="B21" s="166"/>
    </row>
    <row r="22" spans="1:11" ht="12.75" customHeight="1">
      <c r="A22" s="146" t="s">
        <v>97</v>
      </c>
      <c r="B22" s="166"/>
    </row>
  </sheetData>
  <mergeCells count="10">
    <mergeCell ref="H18:K19"/>
    <mergeCell ref="A21:B21"/>
    <mergeCell ref="A22:B22"/>
    <mergeCell ref="A1:F1"/>
    <mergeCell ref="A10:F10"/>
    <mergeCell ref="C13:C14"/>
    <mergeCell ref="C15:C16"/>
    <mergeCell ref="D15:D16"/>
    <mergeCell ref="E15:E16"/>
    <mergeCell ref="F15:F16"/>
  </mergeCells>
  <hyperlinks>
    <hyperlink ref="A20:B20" location="'Cover Sheet'!A1" display="Cover Sheet for this document" xr:uid="{C7693583-DE6E-4133-8DD1-B501AB640553}"/>
    <hyperlink ref="A22:B22" location="'Cover Sheet'!A1" display="Cover Sheet for this document" xr:uid="{EFAB2075-985E-452F-9A16-80CEAFB3D5EF}"/>
  </hyperlinks>
  <pageMargins left="0.74803149606299213" right="0.74803149606299213" top="0.98425196850393704" bottom="0.98425196850393704" header="0.51181102362204722" footer="0.51181102362204722"/>
  <pageSetup paperSize="9" scale="95" orientation="landscape" r:id="rId1"/>
  <headerFooter alignWithMargins="0">
    <oddFooter>&amp;L&amp;"Arial,Bold"&amp;12&amp;A&amp;R&amp;8&amp;Z&amp;F&amp;C_x000D_&amp;1#&amp;"Calibri"&amp;10&amp;K000000 Classification: Confidential&amp;R&amp;8&amp;Z&amp;F&amp;</oddFooter>
  </headerFooter>
  <colBreaks count="1" manualBreakCount="1">
    <brk id="7"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C2641-8FE7-4F51-ABA0-4A4A0F0D7EBA}">
  <sheetPr>
    <tabColor theme="4" tint="0.59999389629810485"/>
    <pageSetUpPr fitToPage="1"/>
  </sheetPr>
  <dimension ref="A1:R24"/>
  <sheetViews>
    <sheetView zoomScaleNormal="100" workbookViewId="0">
      <selection activeCell="A24" sqref="A24:B24"/>
    </sheetView>
  </sheetViews>
  <sheetFormatPr defaultRowHeight="12.75"/>
  <cols>
    <col min="1" max="11" width="14.7109375" customWidth="1"/>
    <col min="18" max="18" width="27.140625" customWidth="1"/>
  </cols>
  <sheetData>
    <row r="1" spans="1:18" ht="15.75">
      <c r="A1" s="102" t="s">
        <v>296</v>
      </c>
      <c r="B1" s="103"/>
      <c r="C1" s="103"/>
      <c r="D1" s="103"/>
      <c r="E1" s="103"/>
      <c r="F1" s="103"/>
      <c r="G1" s="103"/>
      <c r="H1" s="103"/>
      <c r="I1" s="103"/>
    </row>
    <row r="2" spans="1:18" ht="15">
      <c r="A2" s="104"/>
      <c r="B2" s="104"/>
      <c r="C2" s="104"/>
      <c r="D2" s="104"/>
      <c r="E2" s="104"/>
      <c r="F2" s="104"/>
      <c r="G2" s="104"/>
      <c r="H2" s="104"/>
      <c r="I2" s="104"/>
      <c r="J2" s="104"/>
      <c r="K2" s="104"/>
    </row>
    <row r="3" spans="1:18" ht="15">
      <c r="A3" s="105"/>
      <c r="B3" s="105"/>
      <c r="C3" s="105"/>
      <c r="D3" s="105"/>
      <c r="E3" s="105"/>
      <c r="F3" s="105"/>
      <c r="G3" s="105"/>
      <c r="H3" s="105"/>
      <c r="I3" s="105"/>
      <c r="J3" s="105"/>
      <c r="K3" s="105"/>
    </row>
    <row r="4" spans="1:18" ht="15">
      <c r="A4" s="105"/>
      <c r="B4" s="105"/>
      <c r="C4" s="105"/>
      <c r="D4" s="105"/>
      <c r="E4" s="105"/>
      <c r="F4" s="105"/>
      <c r="G4" s="105"/>
      <c r="H4" s="105"/>
      <c r="I4" s="105"/>
      <c r="J4" s="105"/>
      <c r="K4" s="105"/>
    </row>
    <row r="5" spans="1:18" ht="15.75">
      <c r="A5" s="106" t="s">
        <v>267</v>
      </c>
      <c r="B5" s="105"/>
      <c r="C5" s="107"/>
      <c r="D5" s="105"/>
      <c r="E5" s="105"/>
      <c r="F5" s="105"/>
      <c r="G5" s="105"/>
      <c r="H5" s="105"/>
      <c r="I5" s="106"/>
      <c r="J5" s="106"/>
      <c r="K5" s="106" t="s">
        <v>268</v>
      </c>
    </row>
    <row r="6" spans="1:18" ht="15">
      <c r="A6" s="105"/>
      <c r="B6" s="105"/>
      <c r="C6" s="105"/>
      <c r="D6" s="105"/>
      <c r="E6" s="105"/>
      <c r="F6" s="105"/>
      <c r="G6" s="105"/>
      <c r="H6" s="105"/>
      <c r="I6" s="105"/>
      <c r="J6" s="105"/>
      <c r="K6" s="105"/>
    </row>
    <row r="7" spans="1:18" ht="15">
      <c r="A7" s="105"/>
      <c r="B7" s="105"/>
      <c r="C7" s="105"/>
      <c r="D7" s="105"/>
      <c r="E7" s="105"/>
      <c r="F7" s="105"/>
      <c r="G7" s="105"/>
      <c r="H7" s="105"/>
      <c r="I7" s="105"/>
      <c r="J7" s="105"/>
      <c r="K7" s="105"/>
    </row>
    <row r="8" spans="1:18" ht="15">
      <c r="A8" s="105" t="s">
        <v>297</v>
      </c>
      <c r="B8" s="105"/>
      <c r="C8" s="105"/>
      <c r="D8" s="105"/>
      <c r="E8" s="105"/>
      <c r="F8" s="105"/>
      <c r="G8" s="105"/>
      <c r="H8" s="105"/>
      <c r="I8" s="105"/>
      <c r="J8" s="105"/>
      <c r="K8" s="105"/>
    </row>
    <row r="9" spans="1:18" ht="15">
      <c r="A9" s="108" t="s">
        <v>270</v>
      </c>
      <c r="B9" s="105"/>
      <c r="C9" s="105"/>
      <c r="D9" s="105"/>
      <c r="E9" s="105"/>
      <c r="F9" s="105"/>
      <c r="G9" s="105"/>
      <c r="H9" s="105"/>
      <c r="I9" s="105"/>
      <c r="J9" s="105"/>
      <c r="K9" s="105"/>
      <c r="R9" s="112" t="s">
        <v>127</v>
      </c>
    </row>
    <row r="10" spans="1:18" ht="23.25" thickBot="1">
      <c r="A10" s="109"/>
      <c r="B10" s="109"/>
      <c r="C10" s="109"/>
      <c r="D10" s="109"/>
      <c r="E10" s="109"/>
      <c r="F10" s="109"/>
      <c r="G10" s="109"/>
      <c r="H10" s="109"/>
      <c r="I10" s="109"/>
      <c r="J10" s="109"/>
      <c r="K10" s="109"/>
      <c r="R10" s="112" t="s">
        <v>129</v>
      </c>
    </row>
    <row r="11" spans="1:18">
      <c r="C11" s="8"/>
      <c r="R11" s="112" t="s">
        <v>131</v>
      </c>
    </row>
    <row r="12" spans="1:18" ht="15.75" customHeight="1">
      <c r="A12" s="172" t="s">
        <v>271</v>
      </c>
      <c r="B12" s="172"/>
      <c r="C12" s="172"/>
      <c r="D12" s="172"/>
      <c r="E12" s="172"/>
      <c r="F12" s="172"/>
      <c r="G12" s="172"/>
      <c r="H12" s="172"/>
      <c r="I12" s="172"/>
      <c r="J12" s="172"/>
      <c r="R12" s="112" t="s">
        <v>133</v>
      </c>
    </row>
    <row r="13" spans="1:18" ht="15.75">
      <c r="A13" s="106"/>
      <c r="B13" s="110"/>
      <c r="C13" s="110"/>
      <c r="D13" s="110"/>
      <c r="E13" s="110"/>
      <c r="F13" s="110"/>
      <c r="G13" s="110"/>
      <c r="R13" s="112" t="s">
        <v>135</v>
      </c>
    </row>
    <row r="14" spans="1:18" ht="23.25">
      <c r="A14" s="106"/>
      <c r="B14" s="110"/>
      <c r="C14" s="110"/>
      <c r="D14" s="110"/>
      <c r="E14" s="110"/>
      <c r="F14" s="110"/>
      <c r="G14" s="110"/>
      <c r="R14" s="112" t="s">
        <v>137</v>
      </c>
    </row>
    <row r="15" spans="1:18" ht="23.25">
      <c r="A15" s="111"/>
      <c r="B15" s="111"/>
      <c r="C15" s="111"/>
      <c r="D15" s="111"/>
      <c r="E15" s="111"/>
      <c r="F15" s="111"/>
      <c r="G15" s="111"/>
      <c r="R15" s="112" t="s">
        <v>139</v>
      </c>
    </row>
    <row r="16" spans="1:18" ht="33.75">
      <c r="R16" s="112" t="s">
        <v>149</v>
      </c>
    </row>
    <row r="17" spans="1:18" ht="67.5">
      <c r="A17" s="112" t="s">
        <v>94</v>
      </c>
      <c r="B17" s="112" t="s">
        <v>127</v>
      </c>
      <c r="C17" s="112" t="s">
        <v>129</v>
      </c>
      <c r="D17" s="112" t="s">
        <v>131</v>
      </c>
      <c r="E17" s="112" t="s">
        <v>133</v>
      </c>
      <c r="F17" s="112" t="s">
        <v>135</v>
      </c>
      <c r="G17" s="112" t="s">
        <v>137</v>
      </c>
      <c r="H17" s="112" t="s">
        <v>139</v>
      </c>
      <c r="I17" s="112" t="s">
        <v>149</v>
      </c>
      <c r="J17" s="112" t="s">
        <v>151</v>
      </c>
      <c r="K17" s="112" t="s">
        <v>153</v>
      </c>
      <c r="R17" s="112" t="s">
        <v>151</v>
      </c>
    </row>
    <row r="18" spans="1:18" ht="33.75">
      <c r="A18" s="113" t="s">
        <v>272</v>
      </c>
      <c r="B18" s="113" t="s">
        <v>273</v>
      </c>
      <c r="C18" s="113" t="s">
        <v>274</v>
      </c>
      <c r="D18" s="113" t="s">
        <v>285</v>
      </c>
      <c r="E18" s="113" t="s">
        <v>298</v>
      </c>
      <c r="F18" s="113" t="s">
        <v>299</v>
      </c>
      <c r="G18" s="113" t="s">
        <v>300</v>
      </c>
      <c r="H18" s="113" t="s">
        <v>301</v>
      </c>
      <c r="I18" s="113" t="s">
        <v>302</v>
      </c>
      <c r="J18" s="113" t="s">
        <v>303</v>
      </c>
      <c r="K18" s="113" t="s">
        <v>304</v>
      </c>
      <c r="R18" s="112" t="s">
        <v>153</v>
      </c>
    </row>
    <row r="19" spans="1:18">
      <c r="A19" s="114"/>
      <c r="B19" s="115" t="s">
        <v>93</v>
      </c>
      <c r="C19" s="115" t="s">
        <v>93</v>
      </c>
      <c r="D19" s="115" t="s">
        <v>93</v>
      </c>
      <c r="E19" s="115" t="s">
        <v>93</v>
      </c>
      <c r="F19" s="115" t="s">
        <v>93</v>
      </c>
      <c r="G19" s="115" t="s">
        <v>93</v>
      </c>
      <c r="H19" s="115" t="s">
        <v>93</v>
      </c>
      <c r="I19" s="115" t="s">
        <v>93</v>
      </c>
      <c r="J19" s="115" t="s">
        <v>93</v>
      </c>
      <c r="K19" s="115" t="s">
        <v>93</v>
      </c>
    </row>
    <row r="20" spans="1:18">
      <c r="A20" s="4"/>
      <c r="B20" s="4"/>
      <c r="C20" s="4"/>
      <c r="D20" s="4"/>
      <c r="E20" s="4"/>
      <c r="F20" s="4"/>
      <c r="G20" s="4"/>
      <c r="H20" s="4"/>
      <c r="I20" s="4"/>
      <c r="J20" s="4"/>
      <c r="K20" s="4"/>
    </row>
    <row r="21" spans="1:18">
      <c r="A21" s="115"/>
      <c r="B21" s="115" t="s">
        <v>275</v>
      </c>
      <c r="C21" s="115" t="s">
        <v>275</v>
      </c>
      <c r="D21" s="115" t="s">
        <v>275</v>
      </c>
      <c r="E21" s="115" t="s">
        <v>275</v>
      </c>
      <c r="F21" s="115" t="s">
        <v>275</v>
      </c>
      <c r="G21" s="115" t="s">
        <v>275</v>
      </c>
      <c r="H21" s="115" t="s">
        <v>275</v>
      </c>
      <c r="I21" s="115" t="s">
        <v>275</v>
      </c>
      <c r="J21" s="115" t="s">
        <v>275</v>
      </c>
      <c r="K21" s="115" t="s">
        <v>275</v>
      </c>
    </row>
    <row r="23" spans="1:18">
      <c r="B23" s="72"/>
      <c r="C23" s="116"/>
      <c r="D23" s="116"/>
      <c r="E23" s="116"/>
      <c r="F23" s="116"/>
      <c r="G23" s="116"/>
      <c r="H23" s="116"/>
      <c r="I23" s="116"/>
    </row>
    <row r="24" spans="1:18">
      <c r="A24" s="146" t="s">
        <v>97</v>
      </c>
      <c r="B24" s="166"/>
    </row>
  </sheetData>
  <mergeCells count="2">
    <mergeCell ref="A12:J12"/>
    <mergeCell ref="A24:B24"/>
  </mergeCells>
  <hyperlinks>
    <hyperlink ref="A24:B24" location="'Cover Sheet'!A1" display="Cover Sheet for this document" xr:uid="{74DA87FF-F64F-4EB4-AF80-A0F86106D4B1}"/>
  </hyperlinks>
  <pageMargins left="0.25" right="0.25" top="0.75" bottom="0.75" header="0.3" footer="0.3"/>
  <pageSetup paperSize="9" orientation="landscape" r:id="rId1"/>
  <headerFooter alignWithMargins="0">
    <oddFooter>&amp;C_x000D_&amp;1#&amp;"Calibri"&amp;10&amp;K000000 Classification: Confidential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F9C22-C597-4CD0-A6D6-2D867EA94113}">
  <sheetPr>
    <tabColor theme="4" tint="0.59999389629810485"/>
    <pageSetUpPr fitToPage="1"/>
  </sheetPr>
  <dimension ref="A1:N24"/>
  <sheetViews>
    <sheetView zoomScaleNormal="100" workbookViewId="0">
      <selection activeCell="A24" sqref="A24:B24"/>
    </sheetView>
  </sheetViews>
  <sheetFormatPr defaultRowHeight="12.75"/>
  <cols>
    <col min="1" max="9" width="14.7109375" customWidth="1"/>
    <col min="10" max="10" width="14.5703125" customWidth="1"/>
    <col min="11" max="11" width="12.140625" hidden="1" customWidth="1"/>
    <col min="12" max="12" width="1" hidden="1" customWidth="1"/>
    <col min="13" max="13" width="2.5703125" customWidth="1"/>
    <col min="14" max="14" width="53.7109375" customWidth="1"/>
  </cols>
  <sheetData>
    <row r="1" spans="1:14" ht="15.75">
      <c r="A1" s="102" t="s">
        <v>305</v>
      </c>
      <c r="B1" s="103"/>
      <c r="C1" s="103"/>
      <c r="D1" s="103"/>
      <c r="E1" s="103"/>
      <c r="F1" s="103"/>
      <c r="G1" s="103"/>
      <c r="H1" s="103"/>
      <c r="I1" s="103"/>
      <c r="J1" s="103"/>
    </row>
    <row r="2" spans="1:14" ht="15">
      <c r="A2" s="104"/>
      <c r="B2" s="104"/>
      <c r="C2" s="104"/>
      <c r="D2" s="104"/>
      <c r="E2" s="104"/>
      <c r="F2" s="104"/>
      <c r="G2" s="104"/>
      <c r="H2" s="104"/>
      <c r="I2" s="104"/>
      <c r="J2" s="104"/>
    </row>
    <row r="3" spans="1:14" ht="15">
      <c r="A3" s="105"/>
      <c r="B3" s="105"/>
      <c r="C3" s="105"/>
      <c r="D3" s="105"/>
      <c r="E3" s="105"/>
      <c r="F3" s="105"/>
      <c r="G3" s="105"/>
      <c r="H3" s="105"/>
      <c r="I3" s="105"/>
      <c r="J3" s="105"/>
    </row>
    <row r="4" spans="1:14" ht="15">
      <c r="A4" s="105"/>
      <c r="B4" s="105"/>
      <c r="C4" s="105"/>
      <c r="D4" s="105"/>
      <c r="E4" s="105"/>
      <c r="F4" s="105"/>
      <c r="G4" s="105"/>
      <c r="H4" s="105"/>
      <c r="I4" s="105"/>
      <c r="J4" s="105"/>
    </row>
    <row r="5" spans="1:14" ht="15.75">
      <c r="A5" s="106" t="s">
        <v>267</v>
      </c>
      <c r="B5" s="105"/>
      <c r="C5" s="107"/>
      <c r="D5" s="105"/>
      <c r="E5" s="105"/>
      <c r="F5" s="105"/>
      <c r="G5" s="105"/>
      <c r="H5" s="105"/>
      <c r="I5" s="105"/>
      <c r="J5" s="106" t="s">
        <v>268</v>
      </c>
    </row>
    <row r="6" spans="1:14" ht="15">
      <c r="A6" s="105"/>
      <c r="B6" s="105"/>
      <c r="C6" s="105"/>
      <c r="D6" s="105"/>
      <c r="E6" s="105"/>
      <c r="F6" s="105"/>
      <c r="G6" s="105"/>
      <c r="H6" s="105"/>
      <c r="I6" s="105"/>
      <c r="J6" s="105"/>
    </row>
    <row r="7" spans="1:14" ht="15">
      <c r="A7" s="105"/>
      <c r="B7" s="105"/>
      <c r="C7" s="105"/>
      <c r="D7" s="105"/>
      <c r="E7" s="105"/>
      <c r="F7" s="105"/>
      <c r="G7" s="105"/>
      <c r="H7" s="105"/>
      <c r="I7" s="105"/>
      <c r="J7" s="105"/>
      <c r="N7" s="112" t="s">
        <v>141</v>
      </c>
    </row>
    <row r="8" spans="1:14" ht="15">
      <c r="A8" s="105" t="s">
        <v>306</v>
      </c>
      <c r="B8" s="105"/>
      <c r="C8" s="105"/>
      <c r="D8" s="105"/>
      <c r="E8" s="105"/>
      <c r="F8" s="105"/>
      <c r="G8" s="105"/>
      <c r="H8" s="105"/>
      <c r="I8" s="105"/>
      <c r="J8" s="105"/>
      <c r="N8" s="112" t="s">
        <v>143</v>
      </c>
    </row>
    <row r="9" spans="1:14" ht="15">
      <c r="A9" s="108" t="s">
        <v>270</v>
      </c>
      <c r="B9" s="105"/>
      <c r="C9" s="105"/>
      <c r="D9" s="105"/>
      <c r="E9" s="105"/>
      <c r="F9" s="105"/>
      <c r="G9" s="105"/>
      <c r="H9" s="105"/>
      <c r="I9" s="105"/>
      <c r="J9" s="105"/>
      <c r="N9" s="112" t="s">
        <v>145</v>
      </c>
    </row>
    <row r="10" spans="1:14" ht="15.75" thickBot="1">
      <c r="A10" s="109"/>
      <c r="B10" s="109"/>
      <c r="C10" s="109"/>
      <c r="D10" s="109"/>
      <c r="E10" s="109"/>
      <c r="F10" s="109"/>
      <c r="G10" s="109"/>
      <c r="H10" s="109"/>
      <c r="I10" s="109"/>
      <c r="J10" s="109"/>
      <c r="N10" s="112" t="s">
        <v>147</v>
      </c>
    </row>
    <row r="11" spans="1:14" ht="22.5">
      <c r="C11" s="8"/>
      <c r="N11" s="112" t="s">
        <v>155</v>
      </c>
    </row>
    <row r="12" spans="1:14" ht="22.5">
      <c r="A12" s="172" t="s">
        <v>271</v>
      </c>
      <c r="B12" s="172"/>
      <c r="C12" s="172"/>
      <c r="D12" s="172"/>
      <c r="E12" s="172"/>
      <c r="F12" s="172"/>
      <c r="G12" s="172"/>
      <c r="H12" s="172"/>
      <c r="I12" s="172"/>
      <c r="J12" s="172"/>
      <c r="N12" s="112" t="s">
        <v>157</v>
      </c>
    </row>
    <row r="13" spans="1:14" ht="23.25">
      <c r="A13" s="106"/>
      <c r="B13" s="110"/>
      <c r="C13" s="110"/>
      <c r="D13" s="110"/>
      <c r="E13" s="110"/>
      <c r="F13" s="110"/>
      <c r="G13" s="110"/>
      <c r="N13" s="131" t="s">
        <v>159</v>
      </c>
    </row>
    <row r="14" spans="1:14" ht="15.75">
      <c r="A14" s="106"/>
      <c r="B14" s="110"/>
      <c r="C14" s="110"/>
      <c r="D14" s="110"/>
      <c r="E14" s="110"/>
      <c r="F14" s="110"/>
      <c r="G14" s="110"/>
    </row>
    <row r="15" spans="1:14" ht="15.75">
      <c r="A15" s="111"/>
      <c r="B15" s="111"/>
      <c r="C15" s="111"/>
      <c r="D15" s="111"/>
      <c r="E15" s="111"/>
      <c r="F15" s="111"/>
      <c r="G15" s="111"/>
    </row>
    <row r="17" spans="1:8" ht="67.5">
      <c r="A17" s="112" t="s">
        <v>94</v>
      </c>
      <c r="B17" s="112" t="s">
        <v>141</v>
      </c>
      <c r="C17" s="112" t="s">
        <v>143</v>
      </c>
      <c r="D17" s="112" t="s">
        <v>145</v>
      </c>
      <c r="E17" s="112" t="s">
        <v>147</v>
      </c>
      <c r="F17" s="112" t="s">
        <v>155</v>
      </c>
      <c r="G17" s="112" t="s">
        <v>157</v>
      </c>
      <c r="H17" s="112" t="s">
        <v>159</v>
      </c>
    </row>
    <row r="18" spans="1:8">
      <c r="A18" s="113" t="s">
        <v>272</v>
      </c>
      <c r="B18" s="113" t="s">
        <v>273</v>
      </c>
      <c r="C18" s="113" t="s">
        <v>274</v>
      </c>
      <c r="D18" s="113" t="s">
        <v>285</v>
      </c>
      <c r="E18" s="113" t="s">
        <v>298</v>
      </c>
      <c r="F18" s="113" t="s">
        <v>299</v>
      </c>
      <c r="G18" s="113" t="s">
        <v>300</v>
      </c>
      <c r="H18" s="113" t="s">
        <v>301</v>
      </c>
    </row>
    <row r="19" spans="1:8">
      <c r="A19" s="114"/>
      <c r="B19" s="115" t="s">
        <v>93</v>
      </c>
      <c r="C19" s="115" t="s">
        <v>93</v>
      </c>
      <c r="D19" s="115" t="s">
        <v>93</v>
      </c>
      <c r="E19" s="115" t="s">
        <v>93</v>
      </c>
      <c r="F19" s="115" t="s">
        <v>93</v>
      </c>
      <c r="G19" s="115" t="s">
        <v>93</v>
      </c>
      <c r="H19" s="115" t="s">
        <v>93</v>
      </c>
    </row>
    <row r="20" spans="1:8">
      <c r="A20" s="4"/>
      <c r="B20" s="4"/>
      <c r="C20" s="4"/>
      <c r="D20" s="4"/>
      <c r="E20" s="4"/>
      <c r="F20" s="4"/>
      <c r="G20" s="4"/>
      <c r="H20" s="4"/>
    </row>
    <row r="21" spans="1:8">
      <c r="A21" s="115"/>
      <c r="B21" s="115" t="s">
        <v>275</v>
      </c>
      <c r="C21" s="115" t="s">
        <v>275</v>
      </c>
      <c r="D21" s="115" t="s">
        <v>275</v>
      </c>
      <c r="E21" s="115" t="s">
        <v>275</v>
      </c>
      <c r="F21" s="115" t="s">
        <v>275</v>
      </c>
      <c r="G21" s="115" t="s">
        <v>275</v>
      </c>
      <c r="H21" s="115" t="s">
        <v>275</v>
      </c>
    </row>
    <row r="23" spans="1:8">
      <c r="B23" s="72"/>
      <c r="C23" s="116"/>
      <c r="D23" s="116"/>
      <c r="E23" s="116"/>
      <c r="F23" s="116"/>
      <c r="G23" s="116"/>
      <c r="H23" s="116"/>
    </row>
    <row r="24" spans="1:8">
      <c r="A24" s="146" t="s">
        <v>97</v>
      </c>
      <c r="B24" s="166"/>
    </row>
  </sheetData>
  <mergeCells count="2">
    <mergeCell ref="A12:J12"/>
    <mergeCell ref="A24:B24"/>
  </mergeCells>
  <hyperlinks>
    <hyperlink ref="A24:B24" location="'Cover Sheet'!A1" display="Cover Sheet for this document" xr:uid="{87AA10EF-99DE-4859-8402-40139DE734ED}"/>
  </hyperlinks>
  <pageMargins left="0.25" right="0.25" top="0.75" bottom="0.75" header="0.3" footer="0.3"/>
  <pageSetup paperSize="9" orientation="landscape" r:id="rId1"/>
  <headerFooter alignWithMargins="0">
    <oddFooter>&amp;C_x000D_&amp;1#&amp;"Calibri"&amp;10&amp;K000000 Classification: Confidential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51DCB-6FB0-414D-93D0-0A92A33802D2}">
  <sheetPr>
    <tabColor theme="4" tint="0.59999389629810485"/>
    <pageSetUpPr fitToPage="1"/>
  </sheetPr>
  <dimension ref="A1:J25"/>
  <sheetViews>
    <sheetView zoomScaleNormal="100" workbookViewId="0">
      <selection activeCell="A24" sqref="A24:B24"/>
    </sheetView>
  </sheetViews>
  <sheetFormatPr defaultRowHeight="12.75"/>
  <cols>
    <col min="1" max="10" width="14.7109375" customWidth="1"/>
  </cols>
  <sheetData>
    <row r="1" spans="1:10" ht="15.75">
      <c r="A1" s="102" t="s">
        <v>307</v>
      </c>
      <c r="B1" s="103"/>
      <c r="C1" s="103"/>
      <c r="D1" s="103"/>
      <c r="E1" s="103"/>
      <c r="F1" s="103"/>
      <c r="G1" s="103"/>
      <c r="H1" s="103"/>
      <c r="I1" s="103"/>
    </row>
    <row r="2" spans="1:10" ht="15">
      <c r="A2" s="104"/>
      <c r="B2" s="104"/>
      <c r="C2" s="104"/>
      <c r="D2" s="104"/>
      <c r="E2" s="104"/>
      <c r="F2" s="104"/>
      <c r="G2" s="104"/>
      <c r="H2" s="104"/>
      <c r="I2" s="104"/>
    </row>
    <row r="3" spans="1:10" ht="15">
      <c r="A3" s="105"/>
      <c r="B3" s="105"/>
      <c r="C3" s="105"/>
      <c r="D3" s="105"/>
      <c r="E3" s="105"/>
      <c r="F3" s="105"/>
      <c r="G3" s="105"/>
      <c r="H3" s="105"/>
      <c r="I3" s="105"/>
    </row>
    <row r="4" spans="1:10" ht="15">
      <c r="A4" s="105"/>
      <c r="B4" s="105"/>
      <c r="C4" s="105"/>
      <c r="D4" s="105"/>
      <c r="E4" s="105"/>
      <c r="F4" s="105"/>
      <c r="G4" s="105"/>
      <c r="H4" s="105"/>
      <c r="I4" s="105"/>
    </row>
    <row r="5" spans="1:10" ht="15.75">
      <c r="A5" s="106" t="s">
        <v>267</v>
      </c>
      <c r="B5" s="105"/>
      <c r="C5" s="107"/>
      <c r="D5" s="105"/>
      <c r="E5" s="105"/>
      <c r="F5" s="105"/>
      <c r="G5" s="105"/>
      <c r="H5" s="105"/>
      <c r="I5" s="106"/>
      <c r="J5" s="106" t="s">
        <v>268</v>
      </c>
    </row>
    <row r="6" spans="1:10" ht="15">
      <c r="A6" s="105"/>
      <c r="B6" s="105"/>
      <c r="C6" s="105"/>
      <c r="D6" s="105"/>
      <c r="E6" s="105"/>
      <c r="F6" s="105"/>
      <c r="G6" s="105"/>
      <c r="H6" s="105"/>
      <c r="I6" s="105"/>
      <c r="J6" s="105"/>
    </row>
    <row r="7" spans="1:10" ht="15">
      <c r="A7" s="105"/>
      <c r="B7" s="105"/>
      <c r="C7" s="105"/>
      <c r="D7" s="105"/>
      <c r="E7" s="105"/>
      <c r="F7" s="105"/>
      <c r="G7" s="105"/>
      <c r="H7" s="105"/>
      <c r="I7" s="105"/>
      <c r="J7" s="105"/>
    </row>
    <row r="8" spans="1:10" ht="15">
      <c r="A8" s="105" t="s">
        <v>308</v>
      </c>
      <c r="B8" s="105"/>
      <c r="C8" s="105"/>
      <c r="D8" s="105"/>
      <c r="E8" s="105"/>
      <c r="F8" s="105"/>
      <c r="G8" s="105"/>
      <c r="H8" s="105"/>
      <c r="I8" s="105"/>
      <c r="J8" s="105"/>
    </row>
    <row r="9" spans="1:10" ht="15">
      <c r="A9" s="108" t="s">
        <v>270</v>
      </c>
      <c r="B9" s="105"/>
      <c r="C9" s="105"/>
      <c r="D9" s="105"/>
      <c r="E9" s="105"/>
      <c r="F9" s="105"/>
      <c r="G9" s="105"/>
      <c r="H9" s="105"/>
      <c r="I9" s="105"/>
      <c r="J9" s="105"/>
    </row>
    <row r="10" spans="1:10" ht="15.75" thickBot="1">
      <c r="A10" s="109"/>
      <c r="B10" s="109"/>
      <c r="C10" s="109"/>
      <c r="D10" s="109"/>
      <c r="E10" s="109"/>
      <c r="F10" s="109"/>
      <c r="G10" s="109"/>
      <c r="H10" s="109"/>
      <c r="I10" s="109"/>
      <c r="J10" s="109"/>
    </row>
    <row r="11" spans="1:10">
      <c r="C11" s="8"/>
    </row>
    <row r="12" spans="1:10" ht="15.75" customHeight="1">
      <c r="A12" s="172" t="s">
        <v>309</v>
      </c>
      <c r="B12" s="172"/>
      <c r="C12" s="172"/>
      <c r="D12" s="172"/>
      <c r="E12" s="172"/>
      <c r="F12" s="172"/>
      <c r="G12" s="172"/>
      <c r="H12" s="172"/>
      <c r="I12" s="172"/>
    </row>
    <row r="13" spans="1:10" ht="15.75">
      <c r="A13" s="106"/>
      <c r="B13" s="110"/>
      <c r="C13" s="110"/>
      <c r="D13" s="110"/>
      <c r="E13" s="110"/>
      <c r="F13" s="110"/>
      <c r="G13" s="110"/>
    </row>
    <row r="14" spans="1:10" ht="15.75">
      <c r="A14" s="106"/>
      <c r="B14" s="110"/>
      <c r="C14" s="110"/>
      <c r="D14" s="110"/>
      <c r="E14" s="110"/>
      <c r="F14" s="110"/>
      <c r="G14" s="110"/>
    </row>
    <row r="15" spans="1:10" ht="15.75">
      <c r="A15" s="111"/>
      <c r="B15" s="111"/>
      <c r="C15" s="111"/>
      <c r="D15" s="111"/>
      <c r="E15" s="111"/>
      <c r="F15" s="111"/>
      <c r="G15" s="111"/>
    </row>
    <row r="16" spans="1:10" ht="15.75">
      <c r="E16" s="111"/>
      <c r="F16" s="111"/>
      <c r="G16" s="111"/>
    </row>
    <row r="17" spans="1:7" ht="68.25">
      <c r="A17" s="112" t="s">
        <v>117</v>
      </c>
      <c r="B17" s="112" t="s">
        <v>149</v>
      </c>
      <c r="C17" s="112" t="s">
        <v>151</v>
      </c>
      <c r="D17" s="112" t="s">
        <v>153</v>
      </c>
      <c r="E17" s="111"/>
      <c r="F17" s="111"/>
      <c r="G17" s="111"/>
    </row>
    <row r="18" spans="1:7" ht="15.75">
      <c r="A18" s="113" t="s">
        <v>272</v>
      </c>
      <c r="B18" s="113" t="s">
        <v>273</v>
      </c>
      <c r="C18" s="113" t="s">
        <v>274</v>
      </c>
      <c r="D18" s="113" t="s">
        <v>285</v>
      </c>
      <c r="E18" s="111"/>
      <c r="F18" s="111"/>
      <c r="G18" s="111"/>
    </row>
    <row r="19" spans="1:7" ht="15.75">
      <c r="A19" s="114"/>
      <c r="B19" s="115" t="s">
        <v>93</v>
      </c>
      <c r="C19" s="115" t="s">
        <v>93</v>
      </c>
      <c r="D19" s="115" t="s">
        <v>93</v>
      </c>
      <c r="E19" s="111"/>
      <c r="F19" s="111"/>
      <c r="G19" s="111"/>
    </row>
    <row r="20" spans="1:7" ht="15.75">
      <c r="A20" s="4"/>
      <c r="B20" s="4"/>
      <c r="C20" s="4"/>
      <c r="D20" s="4"/>
      <c r="E20" s="111"/>
      <c r="F20" s="111"/>
      <c r="G20" s="111"/>
    </row>
    <row r="21" spans="1:7" ht="15.75">
      <c r="A21" s="115"/>
      <c r="B21" s="115" t="s">
        <v>275</v>
      </c>
      <c r="C21" s="115" t="s">
        <v>275</v>
      </c>
      <c r="D21" s="115" t="s">
        <v>275</v>
      </c>
      <c r="E21" s="111"/>
      <c r="F21" s="111"/>
      <c r="G21" s="111"/>
    </row>
    <row r="22" spans="1:7" ht="15.75">
      <c r="E22" s="111"/>
      <c r="F22" s="111"/>
      <c r="G22" s="111"/>
    </row>
    <row r="23" spans="1:7" ht="15.75">
      <c r="B23" s="72"/>
      <c r="C23" s="116"/>
      <c r="D23" s="116"/>
      <c r="E23" s="111"/>
      <c r="F23" s="111"/>
      <c r="G23" s="111"/>
    </row>
    <row r="24" spans="1:7" ht="15.75">
      <c r="A24" s="146" t="s">
        <v>97</v>
      </c>
      <c r="B24" s="166"/>
      <c r="E24" s="111"/>
      <c r="F24" s="111"/>
      <c r="G24" s="111"/>
    </row>
    <row r="25" spans="1:7" ht="15.75">
      <c r="E25" s="111"/>
      <c r="F25" s="111"/>
      <c r="G25" s="111"/>
    </row>
  </sheetData>
  <mergeCells count="2">
    <mergeCell ref="A12:I12"/>
    <mergeCell ref="A24:B24"/>
  </mergeCells>
  <hyperlinks>
    <hyperlink ref="A24:B24" location="'Cover Sheet'!A1" display="Cover Sheet for this document" xr:uid="{FE7AC0E1-C222-439C-BED4-D17B6DEB4AD2}"/>
  </hyperlinks>
  <pageMargins left="0.25" right="0.25" top="0.75" bottom="0.75" header="0.3" footer="0.3"/>
  <pageSetup paperSize="9" orientation="landscape" r:id="rId1"/>
  <headerFooter alignWithMargins="0">
    <oddFooter>&amp;C_x000D_&amp;1#&amp;"Calibri"&amp;10&amp;K000000 Classification: Confidential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tabColor theme="4" tint="0.59999389629810485"/>
    <pageSetUpPr fitToPage="1"/>
  </sheetPr>
  <dimension ref="A1:I22"/>
  <sheetViews>
    <sheetView workbookViewId="0"/>
  </sheetViews>
  <sheetFormatPr defaultColWidth="9.140625" defaultRowHeight="12.75"/>
  <cols>
    <col min="1" max="1" width="9.140625" style="7"/>
    <col min="2" max="2" width="12.140625" style="7" customWidth="1"/>
    <col min="3" max="3" width="5" style="7" customWidth="1"/>
    <col min="4" max="4" width="9.140625" style="7"/>
    <col min="5" max="5" width="8.140625" style="7" customWidth="1"/>
    <col min="6" max="6" width="12.5703125" style="7" customWidth="1"/>
    <col min="7" max="16384" width="9.140625" style="7"/>
  </cols>
  <sheetData>
    <row r="1" spans="1:9">
      <c r="A1" s="8" t="s">
        <v>310</v>
      </c>
      <c r="B1" s="72"/>
      <c r="C1" s="72"/>
      <c r="D1" s="72"/>
      <c r="E1" s="72"/>
      <c r="F1" s="72"/>
      <c r="G1" s="72"/>
      <c r="H1" s="72"/>
      <c r="I1" s="72"/>
    </row>
    <row r="2" spans="1:9">
      <c r="A2" s="8"/>
      <c r="B2" s="72"/>
      <c r="C2" s="72"/>
      <c r="D2" s="72"/>
      <c r="E2" s="72"/>
      <c r="F2" s="72"/>
      <c r="G2" s="72"/>
      <c r="H2" s="72"/>
      <c r="I2" s="72"/>
    </row>
    <row r="3" spans="1:9">
      <c r="A3" s="72" t="s">
        <v>311</v>
      </c>
      <c r="B3" s="72"/>
      <c r="C3" s="72"/>
      <c r="D3" s="72"/>
      <c r="E3" s="72"/>
      <c r="F3" s="72"/>
      <c r="G3" s="72"/>
      <c r="H3" s="72"/>
      <c r="I3" s="72"/>
    </row>
    <row r="4" spans="1:9">
      <c r="A4" s="72"/>
      <c r="B4" s="72"/>
      <c r="C4" s="72"/>
      <c r="D4" s="72"/>
      <c r="E4" s="72"/>
      <c r="F4" s="72"/>
      <c r="G4" s="72"/>
      <c r="H4" s="72"/>
      <c r="I4" s="72"/>
    </row>
    <row r="5" spans="1:9">
      <c r="A5" s="72" t="s">
        <v>312</v>
      </c>
      <c r="B5" s="72"/>
      <c r="C5" s="72"/>
      <c r="D5" s="72"/>
      <c r="E5" s="72"/>
      <c r="F5" s="72"/>
      <c r="G5" s="72"/>
      <c r="H5" s="72"/>
      <c r="I5" s="72"/>
    </row>
    <row r="6" spans="1:9">
      <c r="A6" s="72" t="s">
        <v>313</v>
      </c>
      <c r="B6" s="72"/>
      <c r="C6" s="72"/>
      <c r="D6" s="72"/>
      <c r="E6" s="72"/>
      <c r="F6" s="72"/>
      <c r="G6" s="72"/>
      <c r="H6" s="72"/>
      <c r="I6" s="72"/>
    </row>
    <row r="7" spans="1:9">
      <c r="A7" s="72" t="s">
        <v>314</v>
      </c>
      <c r="B7" s="72"/>
      <c r="C7" s="72"/>
      <c r="D7" s="72"/>
      <c r="E7" s="72"/>
      <c r="F7" s="72"/>
      <c r="G7" s="72"/>
      <c r="H7" s="72"/>
      <c r="I7" s="72"/>
    </row>
    <row r="8" spans="1:9">
      <c r="A8" s="72"/>
      <c r="B8" s="72"/>
      <c r="C8" s="72"/>
      <c r="D8" s="72"/>
      <c r="E8" s="72"/>
      <c r="F8" s="72"/>
      <c r="G8" s="72"/>
      <c r="H8" s="72"/>
      <c r="I8" s="72"/>
    </row>
    <row r="9" spans="1:9">
      <c r="A9" s="72" t="s">
        <v>315</v>
      </c>
      <c r="B9" s="72"/>
      <c r="C9" s="72"/>
      <c r="D9" s="72"/>
      <c r="E9" s="72"/>
      <c r="F9" s="72"/>
      <c r="G9" s="72"/>
      <c r="H9" s="72"/>
      <c r="I9" s="72"/>
    </row>
    <row r="10" spans="1:9">
      <c r="A10" s="72" t="s">
        <v>316</v>
      </c>
      <c r="B10" s="72"/>
      <c r="C10" s="72"/>
      <c r="D10" s="72"/>
      <c r="E10" s="72"/>
      <c r="F10" s="72"/>
      <c r="G10" s="72"/>
      <c r="H10" s="72"/>
      <c r="I10" s="72"/>
    </row>
    <row r="11" spans="1:9">
      <c r="A11" s="72" t="s">
        <v>317</v>
      </c>
      <c r="B11" s="72"/>
      <c r="C11" s="72"/>
      <c r="D11" s="72"/>
      <c r="E11" s="72"/>
      <c r="F11" s="72"/>
      <c r="G11" s="72"/>
      <c r="H11" s="72"/>
      <c r="I11" s="72"/>
    </row>
    <row r="12" spans="1:9">
      <c r="A12" s="72"/>
      <c r="B12" s="72"/>
      <c r="C12" s="72"/>
      <c r="D12" s="72"/>
      <c r="E12" s="72"/>
      <c r="F12" s="72"/>
      <c r="G12" s="72"/>
      <c r="H12" s="72"/>
      <c r="I12" s="72"/>
    </row>
    <row r="14" spans="1:9">
      <c r="A14" s="72" t="s">
        <v>318</v>
      </c>
      <c r="B14" s="72"/>
      <c r="C14" s="72"/>
      <c r="D14" s="72"/>
      <c r="E14" s="72"/>
      <c r="F14" s="72"/>
      <c r="G14" s="72"/>
      <c r="H14" s="72"/>
      <c r="I14" s="72"/>
    </row>
    <row r="15" spans="1:9">
      <c r="A15" s="72" t="s">
        <v>319</v>
      </c>
      <c r="B15" s="72"/>
      <c r="C15" s="72"/>
      <c r="D15" s="72"/>
      <c r="E15" s="72"/>
      <c r="F15" s="72"/>
      <c r="G15" s="72"/>
      <c r="H15" s="72"/>
      <c r="I15" s="72"/>
    </row>
    <row r="16" spans="1:9">
      <c r="A16" s="72" t="s">
        <v>320</v>
      </c>
      <c r="B16" s="72"/>
      <c r="C16" s="72"/>
      <c r="D16" s="72"/>
      <c r="E16" s="72"/>
      <c r="F16" s="72"/>
      <c r="G16" s="72"/>
      <c r="H16" s="72"/>
      <c r="I16" s="72"/>
    </row>
    <row r="17" spans="1:9">
      <c r="A17" s="72" t="s">
        <v>319</v>
      </c>
      <c r="B17" s="72"/>
      <c r="C17" s="72"/>
      <c r="D17" s="72"/>
      <c r="E17" s="72"/>
      <c r="F17" s="72"/>
      <c r="G17" s="72"/>
      <c r="H17" s="72"/>
      <c r="I17" s="72"/>
    </row>
    <row r="18" spans="1:9">
      <c r="A18" s="72" t="s">
        <v>321</v>
      </c>
      <c r="B18" s="72"/>
      <c r="C18" s="72"/>
      <c r="D18" s="72"/>
      <c r="E18" s="72"/>
      <c r="F18" s="72"/>
      <c r="G18" s="72"/>
      <c r="H18" s="72"/>
      <c r="I18" s="72"/>
    </row>
    <row r="19" spans="1:9">
      <c r="A19" s="72" t="s">
        <v>322</v>
      </c>
      <c r="B19" s="72"/>
      <c r="C19" s="72"/>
      <c r="D19" s="72"/>
      <c r="E19" s="72"/>
      <c r="F19" s="72"/>
      <c r="G19" s="72"/>
      <c r="H19" s="72"/>
      <c r="I19" s="72"/>
    </row>
    <row r="20" spans="1:9">
      <c r="A20" s="72" t="s">
        <v>323</v>
      </c>
      <c r="B20" s="72"/>
      <c r="C20" s="72"/>
      <c r="D20" s="72"/>
      <c r="E20" s="72"/>
      <c r="F20" s="72"/>
      <c r="G20" s="72"/>
      <c r="H20" s="72"/>
      <c r="I20" s="72"/>
    </row>
    <row r="22" spans="1:9">
      <c r="A22" s="146" t="s">
        <v>97</v>
      </c>
      <c r="B22" s="166"/>
      <c r="C22" s="72"/>
      <c r="D22" s="72"/>
      <c r="E22" s="72"/>
      <c r="F22" s="72"/>
      <c r="G22" s="72"/>
      <c r="H22" s="72"/>
      <c r="I22" s="72"/>
    </row>
  </sheetData>
  <mergeCells count="1">
    <mergeCell ref="A22:B22"/>
  </mergeCells>
  <phoneticPr fontId="7" type="noConversion"/>
  <hyperlinks>
    <hyperlink ref="A22:B22" location="'Cover Sheet'!A1" display="Cover Sheet for this document" xr:uid="{ECBD1FE6-B4FB-49F4-BBF3-7D8E06099554}"/>
  </hyperlinks>
  <pageMargins left="0.75" right="0.75" top="1" bottom="1" header="0.5" footer="0.5"/>
  <pageSetup paperSize="9" orientation="landscape" verticalDpi="90" r:id="rId1"/>
  <headerFooter alignWithMargins="0">
    <oddFooter>&amp;C&amp;1#&amp;"Calibri"&amp;10&amp;K000000Classification: Confidential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tabColor theme="4" tint="0.59999389629810485"/>
    <pageSetUpPr fitToPage="1"/>
  </sheetPr>
  <dimension ref="A1:G12"/>
  <sheetViews>
    <sheetView workbookViewId="0">
      <selection activeCell="I25" sqref="I25"/>
    </sheetView>
  </sheetViews>
  <sheetFormatPr defaultRowHeight="12.75"/>
  <cols>
    <col min="1" max="1" width="11.140625" customWidth="1"/>
    <col min="2" max="2" width="12.140625" customWidth="1"/>
    <col min="3" max="3" width="12.42578125" customWidth="1"/>
  </cols>
  <sheetData>
    <row r="1" spans="1:7" ht="18.75">
      <c r="A1" s="9" t="s">
        <v>324</v>
      </c>
    </row>
    <row r="2" spans="1:7" ht="13.5" thickBot="1"/>
    <row r="3" spans="1:7" ht="16.5" customHeight="1">
      <c r="A3" t="s">
        <v>325</v>
      </c>
      <c r="D3" s="10"/>
      <c r="E3" s="11"/>
      <c r="F3" s="11"/>
      <c r="G3" s="12"/>
    </row>
    <row r="4" spans="1:7" ht="12.75" customHeight="1">
      <c r="D4" s="13"/>
      <c r="E4" s="14"/>
      <c r="F4" s="14"/>
      <c r="G4" s="15"/>
    </row>
    <row r="5" spans="1:7" ht="12.75" customHeight="1">
      <c r="D5" s="13"/>
      <c r="E5" s="14"/>
      <c r="F5" s="14"/>
      <c r="G5" s="15"/>
    </row>
    <row r="6" spans="1:7" ht="13.5" customHeight="1" thickBot="1">
      <c r="D6" s="16"/>
      <c r="E6" s="17"/>
      <c r="F6" s="17"/>
      <c r="G6" s="18"/>
    </row>
    <row r="8" spans="1:7">
      <c r="A8" s="8" t="s">
        <v>326</v>
      </c>
    </row>
    <row r="9" spans="1:7">
      <c r="A9" s="19" t="s">
        <v>327</v>
      </c>
      <c r="B9" s="19" t="s">
        <v>328</v>
      </c>
      <c r="C9" s="19" t="s">
        <v>329</v>
      </c>
    </row>
    <row r="10" spans="1:7">
      <c r="A10" s="20"/>
      <c r="B10" s="20"/>
      <c r="C10" s="20"/>
    </row>
    <row r="12" spans="1:7">
      <c r="A12" s="146" t="s">
        <v>97</v>
      </c>
      <c r="B12" s="166"/>
    </row>
  </sheetData>
  <mergeCells count="1">
    <mergeCell ref="A12:B12"/>
  </mergeCells>
  <phoneticPr fontId="7" type="noConversion"/>
  <hyperlinks>
    <hyperlink ref="A12:B12" location="'Cover Sheet'!A1" display="Cover Sheet for this document" xr:uid="{00000000-0004-0000-1400-000000000000}"/>
  </hyperlinks>
  <pageMargins left="0.75" right="0.75" top="1" bottom="1" header="0.5" footer="0.5"/>
  <pageSetup paperSize="9" scale="19" orientation="landscape" verticalDpi="90" r:id="rId1"/>
  <headerFooter alignWithMargins="0">
    <oddFooter>&amp;C&amp;1#&amp;"Calibri"&amp;10&amp;K000000Classification: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9B43C-22C6-4B67-AE04-0B41ABC97C35}">
  <sheetPr codeName="Sheet3">
    <tabColor theme="0" tint="-0.249977111117893"/>
  </sheetPr>
  <dimension ref="B2:C49"/>
  <sheetViews>
    <sheetView workbookViewId="0">
      <selection activeCell="C6" sqref="C6"/>
    </sheetView>
  </sheetViews>
  <sheetFormatPr defaultColWidth="9" defaultRowHeight="15"/>
  <cols>
    <col min="1" max="1" width="9.140625" style="78" customWidth="1"/>
    <col min="2" max="2" width="40.5703125" style="78" customWidth="1"/>
    <col min="3" max="3" width="80.42578125" style="78" customWidth="1"/>
    <col min="4" max="16384" width="9" style="78"/>
  </cols>
  <sheetData>
    <row r="2" spans="2:3" s="79" customFormat="1" ht="18.75">
      <c r="B2" s="1" t="s">
        <v>98</v>
      </c>
      <c r="C2" s="2" t="s">
        <v>99</v>
      </c>
    </row>
    <row r="3" spans="2:3" ht="30">
      <c r="B3" s="89" t="s">
        <v>94</v>
      </c>
      <c r="C3" s="80" t="s">
        <v>100</v>
      </c>
    </row>
    <row r="4" spans="2:3" ht="30">
      <c r="B4" s="89" t="s">
        <v>101</v>
      </c>
      <c r="C4" s="80" t="s">
        <v>102</v>
      </c>
    </row>
    <row r="5" spans="2:3" ht="90">
      <c r="B5" s="90" t="s">
        <v>103</v>
      </c>
      <c r="C5" s="80" t="s">
        <v>104</v>
      </c>
    </row>
    <row r="6" spans="2:3" ht="30">
      <c r="B6" s="90" t="s">
        <v>105</v>
      </c>
      <c r="C6" s="132" t="s">
        <v>106</v>
      </c>
    </row>
    <row r="7" spans="2:3">
      <c r="B7" s="90" t="s">
        <v>107</v>
      </c>
      <c r="C7" s="132" t="s">
        <v>108</v>
      </c>
    </row>
    <row r="8" spans="2:3" ht="60">
      <c r="B8" s="90" t="s">
        <v>109</v>
      </c>
      <c r="C8" s="80" t="s">
        <v>110</v>
      </c>
    </row>
    <row r="9" spans="2:3" ht="38.25" customHeight="1">
      <c r="B9" s="90" t="s">
        <v>111</v>
      </c>
      <c r="C9" s="80" t="s">
        <v>112</v>
      </c>
    </row>
    <row r="10" spans="2:3" ht="60">
      <c r="B10" s="91" t="s">
        <v>113</v>
      </c>
      <c r="C10" s="80" t="s">
        <v>114</v>
      </c>
    </row>
    <row r="11" spans="2:3" ht="30">
      <c r="B11" s="89" t="s">
        <v>115</v>
      </c>
      <c r="C11" s="80" t="s">
        <v>116</v>
      </c>
    </row>
    <row r="12" spans="2:3">
      <c r="B12" s="89" t="s">
        <v>117</v>
      </c>
      <c r="C12" s="80" t="s">
        <v>118</v>
      </c>
    </row>
    <row r="13" spans="2:3" ht="75">
      <c r="B13" s="91" t="s">
        <v>119</v>
      </c>
      <c r="C13" s="132" t="s">
        <v>120</v>
      </c>
    </row>
    <row r="14" spans="2:3" ht="25.5">
      <c r="B14" s="89" t="s">
        <v>121</v>
      </c>
      <c r="C14" s="80" t="s">
        <v>122</v>
      </c>
    </row>
    <row r="15" spans="2:3" ht="30">
      <c r="B15" s="89" t="s">
        <v>123</v>
      </c>
      <c r="C15" s="80" t="s">
        <v>124</v>
      </c>
    </row>
    <row r="16" spans="2:3" ht="25.5">
      <c r="B16" s="89" t="s">
        <v>125</v>
      </c>
      <c r="C16" s="80" t="s">
        <v>126</v>
      </c>
    </row>
    <row r="17" spans="2:3">
      <c r="B17" s="89" t="s">
        <v>127</v>
      </c>
      <c r="C17" s="80" t="s">
        <v>128</v>
      </c>
    </row>
    <row r="18" spans="2:3">
      <c r="B18" s="89" t="s">
        <v>129</v>
      </c>
      <c r="C18" s="80" t="s">
        <v>130</v>
      </c>
    </row>
    <row r="19" spans="2:3">
      <c r="B19" s="89" t="s">
        <v>131</v>
      </c>
      <c r="C19" s="80" t="s">
        <v>132</v>
      </c>
    </row>
    <row r="20" spans="2:3">
      <c r="B20" s="89" t="s">
        <v>133</v>
      </c>
      <c r="C20" s="80" t="s">
        <v>134</v>
      </c>
    </row>
    <row r="21" spans="2:3" ht="30">
      <c r="B21" s="89" t="s">
        <v>135</v>
      </c>
      <c r="C21" s="80" t="s">
        <v>136</v>
      </c>
    </row>
    <row r="22" spans="2:3" ht="30">
      <c r="B22" s="89" t="s">
        <v>137</v>
      </c>
      <c r="C22" s="80" t="s">
        <v>138</v>
      </c>
    </row>
    <row r="23" spans="2:3" ht="25.5">
      <c r="B23" s="89" t="s">
        <v>139</v>
      </c>
      <c r="C23" s="80" t="s">
        <v>140</v>
      </c>
    </row>
    <row r="24" spans="2:3">
      <c r="B24" s="89" t="s">
        <v>141</v>
      </c>
      <c r="C24" s="80" t="s">
        <v>142</v>
      </c>
    </row>
    <row r="25" spans="2:3">
      <c r="B25" s="89" t="s">
        <v>143</v>
      </c>
      <c r="C25" s="80" t="s">
        <v>144</v>
      </c>
    </row>
    <row r="26" spans="2:3">
      <c r="B26" s="89" t="s">
        <v>145</v>
      </c>
      <c r="C26" s="80" t="s">
        <v>146</v>
      </c>
    </row>
    <row r="27" spans="2:3">
      <c r="B27" s="89" t="s">
        <v>147</v>
      </c>
      <c r="C27" s="80" t="s">
        <v>148</v>
      </c>
    </row>
    <row r="28" spans="2:3" ht="38.25">
      <c r="B28" s="91" t="s">
        <v>149</v>
      </c>
      <c r="C28" s="80" t="s">
        <v>150</v>
      </c>
    </row>
    <row r="29" spans="2:3" ht="25.5">
      <c r="B29" s="91" t="s">
        <v>151</v>
      </c>
      <c r="C29" s="80" t="s">
        <v>152</v>
      </c>
    </row>
    <row r="30" spans="2:3" ht="30">
      <c r="B30" s="91" t="s">
        <v>153</v>
      </c>
      <c r="C30" s="80" t="s">
        <v>154</v>
      </c>
    </row>
    <row r="31" spans="2:3" ht="38.25">
      <c r="B31" s="91" t="s">
        <v>155</v>
      </c>
      <c r="C31" s="80" t="s">
        <v>156</v>
      </c>
    </row>
    <row r="32" spans="2:3" ht="25.5">
      <c r="B32" s="91" t="s">
        <v>157</v>
      </c>
      <c r="C32" s="80" t="s">
        <v>158</v>
      </c>
    </row>
    <row r="33" spans="2:3" ht="30">
      <c r="B33" s="91" t="s">
        <v>159</v>
      </c>
      <c r="C33" s="80" t="s">
        <v>160</v>
      </c>
    </row>
    <row r="34" spans="2:3" ht="38.25">
      <c r="B34" s="91" t="s">
        <v>161</v>
      </c>
      <c r="C34" s="80" t="s">
        <v>162</v>
      </c>
    </row>
    <row r="35" spans="2:3" ht="51">
      <c r="B35" s="91" t="s">
        <v>163</v>
      </c>
      <c r="C35" s="80" t="s">
        <v>164</v>
      </c>
    </row>
    <row r="36" spans="2:3" ht="30">
      <c r="B36" s="89" t="s">
        <v>165</v>
      </c>
      <c r="C36" s="80" t="s">
        <v>166</v>
      </c>
    </row>
    <row r="37" spans="2:3" ht="30">
      <c r="B37" s="89" t="s">
        <v>167</v>
      </c>
      <c r="C37" s="80" t="s">
        <v>168</v>
      </c>
    </row>
    <row r="38" spans="2:3" ht="30">
      <c r="B38" s="89" t="s">
        <v>169</v>
      </c>
      <c r="C38" s="80" t="s">
        <v>170</v>
      </c>
    </row>
    <row r="39" spans="2:3" ht="30">
      <c r="B39" s="89" t="s">
        <v>171</v>
      </c>
      <c r="C39" s="80" t="s">
        <v>172</v>
      </c>
    </row>
    <row r="40" spans="2:3" ht="30">
      <c r="B40" s="89" t="s">
        <v>173</v>
      </c>
      <c r="C40" s="80" t="s">
        <v>174</v>
      </c>
    </row>
    <row r="41" spans="2:3" ht="30">
      <c r="B41" s="89" t="s">
        <v>175</v>
      </c>
      <c r="C41" s="80" t="s">
        <v>176</v>
      </c>
    </row>
    <row r="42" spans="2:3">
      <c r="B42" s="90" t="s">
        <v>177</v>
      </c>
      <c r="C42" s="80" t="s">
        <v>178</v>
      </c>
    </row>
    <row r="43" spans="2:3" ht="30">
      <c r="B43" s="90" t="s">
        <v>179</v>
      </c>
      <c r="C43" s="80" t="s">
        <v>180</v>
      </c>
    </row>
    <row r="44" spans="2:3" ht="30">
      <c r="B44" s="90" t="s">
        <v>181</v>
      </c>
      <c r="C44" s="80" t="s">
        <v>182</v>
      </c>
    </row>
    <row r="45" spans="2:3" ht="30">
      <c r="B45" s="90" t="s">
        <v>183</v>
      </c>
      <c r="C45" s="80" t="s">
        <v>184</v>
      </c>
    </row>
    <row r="46" spans="2:3" ht="30">
      <c r="B46" s="90" t="s">
        <v>185</v>
      </c>
      <c r="C46" s="80" t="s">
        <v>186</v>
      </c>
    </row>
    <row r="47" spans="2:3" ht="30">
      <c r="B47" s="90" t="s">
        <v>187</v>
      </c>
      <c r="C47" s="80" t="s">
        <v>188</v>
      </c>
    </row>
    <row r="48" spans="2:3" ht="30">
      <c r="B48" s="90" t="s">
        <v>189</v>
      </c>
      <c r="C48" s="80" t="s">
        <v>190</v>
      </c>
    </row>
    <row r="49" spans="2:3" ht="15.75" thickBot="1">
      <c r="B49" s="92" t="s">
        <v>191</v>
      </c>
      <c r="C49" s="100" t="s">
        <v>192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C11"/>
  <sheetViews>
    <sheetView zoomScale="115" zoomScaleNormal="100" zoomScaleSheetLayoutView="115" workbookViewId="0">
      <selection activeCell="F16" sqref="F16"/>
    </sheetView>
  </sheetViews>
  <sheetFormatPr defaultRowHeight="12.75"/>
  <cols>
    <col min="2" max="2" width="11.85546875" customWidth="1"/>
    <col min="3" max="3" width="10.42578125" customWidth="1"/>
  </cols>
  <sheetData>
    <row r="2" spans="1:3">
      <c r="A2" s="1" t="s">
        <v>75</v>
      </c>
      <c r="B2" s="94" t="s">
        <v>193</v>
      </c>
    </row>
    <row r="3" spans="1:3">
      <c r="A3" s="1" t="s">
        <v>194</v>
      </c>
      <c r="B3" s="93" t="s">
        <v>195</v>
      </c>
    </row>
    <row r="4" spans="1:3" ht="14.25" customHeight="1">
      <c r="A4" s="1" t="s">
        <v>196</v>
      </c>
      <c r="B4" s="94" t="s">
        <v>197</v>
      </c>
    </row>
    <row r="5" spans="1:3">
      <c r="A5" s="146"/>
      <c r="B5" s="166"/>
    </row>
    <row r="6" spans="1:3" ht="22.5">
      <c r="A6" s="1" t="s">
        <v>98</v>
      </c>
      <c r="B6" s="2" t="s">
        <v>198</v>
      </c>
      <c r="C6" s="2" t="s">
        <v>199</v>
      </c>
    </row>
    <row r="7" spans="1:3" ht="22.5">
      <c r="A7" s="1" t="s">
        <v>200</v>
      </c>
      <c r="B7" s="3">
        <v>10</v>
      </c>
      <c r="C7" s="3">
        <v>30</v>
      </c>
    </row>
    <row r="8" spans="1:3" ht="22.5">
      <c r="A8" s="1" t="s">
        <v>201</v>
      </c>
      <c r="B8" s="4" t="s">
        <v>196</v>
      </c>
      <c r="C8" s="4" t="s">
        <v>196</v>
      </c>
    </row>
    <row r="9" spans="1:3" ht="67.5">
      <c r="A9" s="5" t="s">
        <v>99</v>
      </c>
      <c r="B9" s="6" t="s">
        <v>202</v>
      </c>
      <c r="C9" s="6" t="s">
        <v>203</v>
      </c>
    </row>
    <row r="11" spans="1:3">
      <c r="A11" s="146" t="s">
        <v>97</v>
      </c>
      <c r="B11" s="166"/>
    </row>
  </sheetData>
  <mergeCells count="2">
    <mergeCell ref="A5:B5"/>
    <mergeCell ref="A11:B11"/>
  </mergeCells>
  <phoneticPr fontId="37" type="noConversion"/>
  <hyperlinks>
    <hyperlink ref="A11:B11" location="'Cover Sheet'!A1" display="Cover Sheet for this document" xr:uid="{00000000-0004-0000-0300-000000000000}"/>
  </hyperlinks>
  <pageMargins left="0.75" right="0.75" top="1" bottom="1" header="0.5" footer="0.5"/>
  <pageSetup paperSize="9" scale="73" orientation="portrait" verticalDpi="90" r:id="rId1"/>
  <headerFooter alignWithMargins="0">
    <oddFooter>&amp;C&amp;1#&amp;"Calibri"&amp;10&amp;K000000Classification: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7"/>
  <sheetViews>
    <sheetView workbookViewId="0">
      <selection activeCell="A7" sqref="A7"/>
    </sheetView>
  </sheetViews>
  <sheetFormatPr defaultRowHeight="12.75"/>
  <cols>
    <col min="2" max="2" width="10" customWidth="1"/>
  </cols>
  <sheetData>
    <row r="1" spans="1:3" ht="18.75">
      <c r="A1" s="9" t="s">
        <v>204</v>
      </c>
    </row>
    <row r="2" spans="1:3" ht="19.5" thickBot="1">
      <c r="A2" s="9"/>
    </row>
    <row r="3" spans="1:3" ht="68.25" thickBot="1">
      <c r="A3" s="44" t="s">
        <v>205</v>
      </c>
      <c r="B3" s="44" t="s">
        <v>203</v>
      </c>
    </row>
    <row r="4" spans="1:3" ht="13.5" thickBot="1">
      <c r="A4" s="44"/>
      <c r="B4" s="44">
        <v>30</v>
      </c>
    </row>
    <row r="5" spans="1:3" ht="13.5" thickBot="1">
      <c r="A5" s="45" t="s">
        <v>206</v>
      </c>
      <c r="B5" s="85" t="s">
        <v>207</v>
      </c>
      <c r="C5" s="48"/>
    </row>
    <row r="7" spans="1:3">
      <c r="A7" s="42" t="s">
        <v>97</v>
      </c>
    </row>
  </sheetData>
  <phoneticPr fontId="37" type="noConversion"/>
  <hyperlinks>
    <hyperlink ref="A7" location="'Cover Sheet'!A1" display="Cover Sheet for this document" xr:uid="{00000000-0004-0000-0400-000000000000}"/>
  </hyperlinks>
  <pageMargins left="0.7" right="0.7" top="0.75" bottom="0.75" header="0.3" footer="0.3"/>
  <pageSetup paperSize="9" orientation="portrait" horizontalDpi="90" verticalDpi="90" r:id="rId1"/>
  <headerFooter>
    <oddFooter>&amp;C&amp;1#&amp;"Calibri"&amp;10&amp;K000000Classification: Confidential</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115DA-07D3-4414-926E-640031DD1BF2}">
  <dimension ref="A2:F11"/>
  <sheetViews>
    <sheetView workbookViewId="0">
      <selection activeCell="E16" sqref="E16"/>
    </sheetView>
  </sheetViews>
  <sheetFormatPr defaultRowHeight="12.75"/>
  <cols>
    <col min="2" max="2" width="18.85546875" customWidth="1"/>
    <col min="3" max="3" width="21.28515625" customWidth="1"/>
    <col min="4" max="4" width="23.5703125" customWidth="1"/>
    <col min="5" max="5" width="21.140625" customWidth="1"/>
    <col min="6" max="6" width="22.28515625" customWidth="1"/>
  </cols>
  <sheetData>
    <row r="2" spans="1:6">
      <c r="A2" s="1" t="s">
        <v>75</v>
      </c>
      <c r="B2" s="167" t="s">
        <v>193</v>
      </c>
      <c r="C2" s="168"/>
    </row>
    <row r="3" spans="1:6">
      <c r="A3" s="1" t="s">
        <v>194</v>
      </c>
      <c r="B3" s="169" t="s">
        <v>208</v>
      </c>
      <c r="C3" s="170"/>
    </row>
    <row r="4" spans="1:6" ht="22.5">
      <c r="A4" s="1" t="s">
        <v>196</v>
      </c>
      <c r="B4" s="171" t="s">
        <v>197</v>
      </c>
      <c r="C4" s="170"/>
    </row>
    <row r="5" spans="1:6">
      <c r="A5" s="146"/>
      <c r="B5" s="166"/>
      <c r="C5" s="47"/>
    </row>
    <row r="6" spans="1:6" ht="22.5">
      <c r="A6" s="1" t="s">
        <v>98</v>
      </c>
      <c r="B6" s="95" t="s">
        <v>94</v>
      </c>
      <c r="C6" s="95" t="s">
        <v>105</v>
      </c>
      <c r="D6" s="95" t="s">
        <v>209</v>
      </c>
      <c r="E6" s="95" t="s">
        <v>127</v>
      </c>
      <c r="F6" s="95" t="s">
        <v>210</v>
      </c>
    </row>
    <row r="7" spans="1:6" ht="22.5">
      <c r="A7" s="1" t="s">
        <v>200</v>
      </c>
      <c r="B7" s="97">
        <v>10</v>
      </c>
      <c r="C7" s="96">
        <v>20</v>
      </c>
      <c r="D7" s="97">
        <v>30</v>
      </c>
      <c r="E7" s="96">
        <v>40</v>
      </c>
      <c r="F7" s="97">
        <v>50</v>
      </c>
    </row>
    <row r="8" spans="1:6" ht="22.5">
      <c r="A8" s="1" t="s">
        <v>201</v>
      </c>
      <c r="B8" s="98" t="s">
        <v>196</v>
      </c>
      <c r="C8" s="98" t="s">
        <v>196</v>
      </c>
      <c r="D8" s="98" t="s">
        <v>196</v>
      </c>
      <c r="E8" s="98" t="s">
        <v>196</v>
      </c>
      <c r="F8" s="98" t="s">
        <v>196</v>
      </c>
    </row>
    <row r="9" spans="1:6" ht="122.25" customHeight="1">
      <c r="A9" s="5" t="s">
        <v>99</v>
      </c>
      <c r="B9" s="99" t="s">
        <v>211</v>
      </c>
      <c r="C9" s="87" t="s">
        <v>106</v>
      </c>
      <c r="D9" s="87" t="s">
        <v>212</v>
      </c>
      <c r="E9" s="87" t="s">
        <v>128</v>
      </c>
      <c r="F9" s="87" t="s">
        <v>213</v>
      </c>
    </row>
    <row r="11" spans="1:6">
      <c r="A11" s="146" t="s">
        <v>97</v>
      </c>
      <c r="B11" s="166"/>
    </row>
  </sheetData>
  <mergeCells count="5">
    <mergeCell ref="B2:C2"/>
    <mergeCell ref="B3:C3"/>
    <mergeCell ref="B4:C4"/>
    <mergeCell ref="A5:B5"/>
    <mergeCell ref="A11:B11"/>
  </mergeCells>
  <hyperlinks>
    <hyperlink ref="A11:B11" location="'Cover Sheet'!A1" display="Cover Sheet for this document" xr:uid="{62EEADF0-9A1B-47DA-AB5B-7EC4903D96DD}"/>
  </hyperlink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E4F3E-3174-4F76-9C58-89A3437401E9}">
  <dimension ref="A2:E11"/>
  <sheetViews>
    <sheetView workbookViewId="0">
      <selection activeCell="D13" sqref="D13"/>
    </sheetView>
  </sheetViews>
  <sheetFormatPr defaultRowHeight="12.75"/>
  <cols>
    <col min="2" max="2" width="28.5703125" bestFit="1" customWidth="1"/>
    <col min="3" max="3" width="21.28515625" customWidth="1"/>
    <col min="4" max="4" width="32.7109375" customWidth="1"/>
    <col min="5" max="5" width="32.140625" customWidth="1"/>
  </cols>
  <sheetData>
    <row r="2" spans="1:5">
      <c r="A2" s="1" t="s">
        <v>75</v>
      </c>
      <c r="B2" s="167" t="s">
        <v>193</v>
      </c>
      <c r="C2" s="168"/>
    </row>
    <row r="3" spans="1:5">
      <c r="A3" s="1" t="s">
        <v>194</v>
      </c>
      <c r="B3" s="169" t="s">
        <v>214</v>
      </c>
      <c r="C3" s="170"/>
    </row>
    <row r="4" spans="1:5" ht="22.5">
      <c r="A4" s="1" t="s">
        <v>196</v>
      </c>
      <c r="B4" s="171" t="s">
        <v>197</v>
      </c>
      <c r="C4" s="170"/>
    </row>
    <row r="5" spans="1:5">
      <c r="A5" s="146"/>
      <c r="B5" s="166"/>
      <c r="C5" s="47"/>
    </row>
    <row r="6" spans="1:5" ht="22.5">
      <c r="A6" s="1" t="s">
        <v>98</v>
      </c>
      <c r="B6" s="2" t="s">
        <v>103</v>
      </c>
      <c r="C6" s="2" t="s">
        <v>105</v>
      </c>
      <c r="D6" s="2" t="s">
        <v>109</v>
      </c>
      <c r="E6" s="2" t="s">
        <v>111</v>
      </c>
    </row>
    <row r="7" spans="1:5" ht="22.5">
      <c r="A7" s="1" t="s">
        <v>200</v>
      </c>
      <c r="B7" s="3">
        <v>10</v>
      </c>
      <c r="C7" s="3">
        <v>20</v>
      </c>
      <c r="D7" s="3">
        <v>30</v>
      </c>
      <c r="E7" s="3">
        <v>40</v>
      </c>
    </row>
    <row r="8" spans="1:5" ht="22.5">
      <c r="A8" s="1" t="s">
        <v>201</v>
      </c>
      <c r="B8" s="56" t="s">
        <v>215</v>
      </c>
      <c r="C8" s="4" t="s">
        <v>196</v>
      </c>
      <c r="D8" s="4" t="s">
        <v>196</v>
      </c>
      <c r="E8" s="4" t="s">
        <v>216</v>
      </c>
    </row>
    <row r="9" spans="1:5" ht="127.5">
      <c r="A9" s="5" t="s">
        <v>99</v>
      </c>
      <c r="B9" s="71" t="str">
        <f>VLOOKUP(B6,Definitions!$B$3:$C$49,2,FALSE)</f>
        <v>Lloyd's Generic Line of Business Code in relation to the syndicate reserving class of business. 
Conditionality Rule: LOB Code will be mandatory, but optional for all relating [Syndicate Reserving Class of Business] reported in the RRQ091 form.</v>
      </c>
      <c r="C9" s="71" t="str">
        <f>VLOOKUP(C6,Definitions!$B$3:$C$49,2,FALSE)</f>
        <v>A 6-character code determined by the Syndicate and assigned to the Syndicate's own Reserving Class of Business.</v>
      </c>
      <c r="D9" s="71" t="str">
        <f>VLOOKUP(D6,Definitions!$B$3:$C$49,2,FALSE)</f>
        <v>Provides additional specific information on the syndicate reserving class for certain LOBs. This would include, for example, whether the class has a geographic split (US, Non-US or World Wide), whether energy classes are onshore or offshore or mixed. See Lloyd's LOBs for which classes require additional tags.</v>
      </c>
      <c r="E9" s="71" t="str">
        <f>VLOOKUP(E6,Definitions!$B$3:$C$49,2,FALSE)</f>
        <v>Provides additional specific information on the Syndicate Reserving Class. Identifies where Reserving Classes contain or are fully related to Market facility business.</v>
      </c>
    </row>
    <row r="11" spans="1:5">
      <c r="A11" s="146" t="s">
        <v>97</v>
      </c>
      <c r="B11" s="166"/>
    </row>
  </sheetData>
  <mergeCells count="5">
    <mergeCell ref="A5:B5"/>
    <mergeCell ref="A11:B11"/>
    <mergeCell ref="B2:C2"/>
    <mergeCell ref="B3:C3"/>
    <mergeCell ref="B4:C4"/>
  </mergeCells>
  <hyperlinks>
    <hyperlink ref="A11:B11" location="'Cover Sheet'!A1" display="Cover Sheet for this document" xr:uid="{1A320C96-C662-4D3C-A348-2F15E85F1CC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03CC4-A385-4E46-8587-D92C6E4BC72B}">
  <dimension ref="A2:C11"/>
  <sheetViews>
    <sheetView workbookViewId="0">
      <selection activeCell="B9" sqref="B9"/>
    </sheetView>
  </sheetViews>
  <sheetFormatPr defaultRowHeight="12.75"/>
  <cols>
    <col min="2" max="2" width="18.7109375" customWidth="1"/>
    <col min="3" max="3" width="29.140625" customWidth="1"/>
  </cols>
  <sheetData>
    <row r="2" spans="1:3">
      <c r="A2" s="1" t="s">
        <v>75</v>
      </c>
      <c r="B2" s="167" t="s">
        <v>193</v>
      </c>
      <c r="C2" s="168"/>
    </row>
    <row r="3" spans="1:3">
      <c r="A3" s="1" t="s">
        <v>194</v>
      </c>
      <c r="B3" s="169" t="s">
        <v>217</v>
      </c>
      <c r="C3" s="170"/>
    </row>
    <row r="4" spans="1:3" ht="22.5">
      <c r="A4" s="1" t="s">
        <v>196</v>
      </c>
      <c r="B4" s="171" t="s">
        <v>218</v>
      </c>
      <c r="C4" s="170"/>
    </row>
    <row r="5" spans="1:3">
      <c r="A5" s="146"/>
      <c r="B5" s="166"/>
      <c r="C5" s="47"/>
    </row>
    <row r="6" spans="1:3" ht="33.75">
      <c r="A6" s="1" t="s">
        <v>98</v>
      </c>
      <c r="B6" s="2" t="s">
        <v>105</v>
      </c>
      <c r="C6" s="46" t="s">
        <v>113</v>
      </c>
    </row>
    <row r="7" spans="1:3" ht="22.5">
      <c r="A7" s="1" t="s">
        <v>200</v>
      </c>
      <c r="B7" s="3">
        <v>10</v>
      </c>
      <c r="C7" s="3">
        <v>20</v>
      </c>
    </row>
    <row r="8" spans="1:3" ht="22.5">
      <c r="A8" s="1" t="s">
        <v>201</v>
      </c>
      <c r="B8" s="4" t="s">
        <v>196</v>
      </c>
      <c r="C8" s="4" t="s">
        <v>196</v>
      </c>
    </row>
    <row r="9" spans="1:3" ht="157.5" customHeight="1">
      <c r="A9" s="5" t="s">
        <v>99</v>
      </c>
      <c r="B9" s="71" t="str">
        <f>VLOOKUP(B6,Definitions!$B$3:$C$49,2,FALSE)</f>
        <v>A 6-character code determined by the Syndicate and assigned to the Syndicate's own Reserving Class of Business.</v>
      </c>
      <c r="C9" s="71" t="str">
        <f>VLOOKUP(C6,Definitions!$B$3:$C$49,2,FALSE)</f>
        <v>Flag used to identify metrics related to Loss Portfolio Transfers and Adverse Development Cover business for transactions for receiving syndicates only. Receiving syndicate to populate with the ceding syndicate number which will then convert the Lloyd's Generic Line of Business and Risk Code fields into optional fields to be filled in.</v>
      </c>
    </row>
    <row r="11" spans="1:3">
      <c r="A11" s="146" t="s">
        <v>97</v>
      </c>
      <c r="B11" s="166"/>
    </row>
  </sheetData>
  <mergeCells count="5">
    <mergeCell ref="A5:B5"/>
    <mergeCell ref="A11:B11"/>
    <mergeCell ref="B2:C2"/>
    <mergeCell ref="B3:C3"/>
    <mergeCell ref="B4:C4"/>
  </mergeCells>
  <hyperlinks>
    <hyperlink ref="A11:B11" location="'Cover Sheet'!A1" display="Cover Sheet for this document" xr:uid="{BA4FAA60-C1CE-4DAD-814E-8174F58E61E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32C5C-E2EE-44ED-8E45-5FE1FC4595DD}">
  <sheetPr codeName="Sheet10">
    <tabColor theme="4" tint="0.59999389629810485"/>
  </sheetPr>
  <dimension ref="A2:H11"/>
  <sheetViews>
    <sheetView workbookViewId="0">
      <selection activeCell="F17" sqref="F17"/>
    </sheetView>
  </sheetViews>
  <sheetFormatPr defaultRowHeight="12.75"/>
  <cols>
    <col min="2" max="2" width="17.7109375" customWidth="1"/>
    <col min="3" max="3" width="16" customWidth="1"/>
    <col min="4" max="5" width="21.140625" customWidth="1"/>
    <col min="6" max="6" width="50.7109375" customWidth="1"/>
    <col min="7" max="8" width="28.7109375" customWidth="1"/>
  </cols>
  <sheetData>
    <row r="2" spans="1:8">
      <c r="A2" s="1" t="s">
        <v>75</v>
      </c>
      <c r="B2" s="171" t="s">
        <v>193</v>
      </c>
      <c r="C2" s="171"/>
      <c r="D2" s="171"/>
    </row>
    <row r="3" spans="1:8" s="63" customFormat="1">
      <c r="A3" s="1" t="s">
        <v>194</v>
      </c>
      <c r="B3" s="171" t="s">
        <v>219</v>
      </c>
      <c r="C3" s="171"/>
      <c r="D3" s="171"/>
    </row>
    <row r="4" spans="1:8" s="63" customFormat="1" ht="22.5">
      <c r="A4" s="1" t="s">
        <v>196</v>
      </c>
      <c r="B4" s="171" t="s">
        <v>197</v>
      </c>
      <c r="C4" s="171"/>
      <c r="D4" s="171"/>
    </row>
    <row r="5" spans="1:8" s="63" customFormat="1"/>
    <row r="6" spans="1:8" ht="22.5">
      <c r="A6" s="1" t="s">
        <v>98</v>
      </c>
      <c r="B6" s="2" t="s">
        <v>94</v>
      </c>
      <c r="C6" s="2" t="s">
        <v>101</v>
      </c>
      <c r="D6" s="2" t="s">
        <v>103</v>
      </c>
      <c r="E6" s="2" t="s">
        <v>105</v>
      </c>
      <c r="F6" s="2" t="s">
        <v>119</v>
      </c>
      <c r="G6" s="2" t="s">
        <v>123</v>
      </c>
      <c r="H6" s="2" t="s">
        <v>125</v>
      </c>
    </row>
    <row r="7" spans="1:8" ht="22.5">
      <c r="A7" s="1" t="s">
        <v>200</v>
      </c>
      <c r="B7" s="3">
        <v>10</v>
      </c>
      <c r="C7" s="3">
        <v>20</v>
      </c>
      <c r="D7" s="3">
        <v>30</v>
      </c>
      <c r="E7" s="3">
        <v>40</v>
      </c>
      <c r="F7" s="3">
        <v>50</v>
      </c>
      <c r="G7" s="3">
        <v>60</v>
      </c>
      <c r="H7" s="3">
        <v>70</v>
      </c>
    </row>
    <row r="8" spans="1:8" ht="22.5">
      <c r="A8" s="1" t="s">
        <v>201</v>
      </c>
      <c r="B8" s="56" t="s">
        <v>196</v>
      </c>
      <c r="C8" s="56" t="s">
        <v>196</v>
      </c>
      <c r="D8" s="56" t="s">
        <v>215</v>
      </c>
      <c r="E8" s="56" t="s">
        <v>196</v>
      </c>
      <c r="F8" s="56" t="s">
        <v>196</v>
      </c>
      <c r="G8" s="56" t="s">
        <v>196</v>
      </c>
      <c r="H8" s="56" t="s">
        <v>196</v>
      </c>
    </row>
    <row r="9" spans="1:8" ht="191.25">
      <c r="A9" s="5" t="s">
        <v>99</v>
      </c>
      <c r="B9" s="71" t="str">
        <f>VLOOKUP(B6,Definitions!$B$3:$C$49,2,FALSE)</f>
        <v>Pure Year of Account. Latest 20 pure years of account only.
Note: This form also captures data for unincepted business.</v>
      </c>
      <c r="C9" s="71" t="str">
        <f>VLOOKUP(C6,Definitions!$B$3:$C$49,2,FALSE)</f>
        <v>The reporting year relating to the pure year of account.
Note: This form also captures data for unincepted business.</v>
      </c>
      <c r="D9" s="71" t="str">
        <f>VLOOKUP(D6,Definitions!$B$3:$C$49,2,FALSE)</f>
        <v>Lloyd's Generic Line of Business Code in relation to the syndicate reserving class of business. 
Conditionality Rule: LOB Code will be mandatory, but optional for all relating [Syndicate Reserving Class of Business] reported in the RRQ091 form.</v>
      </c>
      <c r="E9" s="71" t="str">
        <f>VLOOKUP(E6,Definitions!$B$3:$C$49,2,FALSE)</f>
        <v>A 6-character code determined by the Syndicate and assigned to the Syndicate's own Reserving Class of Business.</v>
      </c>
      <c r="F9" s="71" t="str">
        <f>VLOOKUP(F6,Definitions!$B$3:$C$49,2,FALSE)</f>
        <v xml:space="preserve">The ISO 4217 three-letter code or the Lloyd's-defined code for the currency in which the monetary values are returned.
Currencies submitted should be all those stored following managing agents reserving exercise, with the minimum Lloyd's requirement of settlement currency being submitted by USD and GBP. </v>
      </c>
      <c r="G9" s="71" t="str">
        <f>VLOOKUP(G6,Definitions!$B$3:$C$49,2,FALSE)</f>
        <v>Total net amount paid for claims including claims handling expenses (ALAE) at period end.</v>
      </c>
      <c r="H9" s="71" t="str">
        <f>VLOOKUP(H6,Definitions!$B$3:$C$49,2,FALSE)</f>
        <v>Total net amount of claims reported but yet to be paid as at the date of the return.</v>
      </c>
    </row>
    <row r="11" spans="1:8">
      <c r="A11" s="146" t="s">
        <v>97</v>
      </c>
      <c r="B11" s="166"/>
    </row>
  </sheetData>
  <mergeCells count="4">
    <mergeCell ref="A11:B11"/>
    <mergeCell ref="B2:D2"/>
    <mergeCell ref="B3:D3"/>
    <mergeCell ref="B4:D4"/>
  </mergeCells>
  <hyperlinks>
    <hyperlink ref="A11:B11" location="'Cover Sheet'!A1" display="Cover Sheet for this document" xr:uid="{4B1B9BE1-CF1D-419C-8524-CBF9A92B9D9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2904DD4285CE4CBEAD1EE5600BB8CC" ma:contentTypeVersion="16" ma:contentTypeDescription="Create a new document." ma:contentTypeScope="" ma:versionID="8579f6f56b065867c0af0422c649ff84">
  <xsd:schema xmlns:xsd="http://www.w3.org/2001/XMLSchema" xmlns:xs="http://www.w3.org/2001/XMLSchema" xmlns:p="http://schemas.microsoft.com/office/2006/metadata/properties" xmlns:ns2="bef8bcb1-9756-4aa7-94f0-c03e04f00ec0" xmlns:ns3="f7d4547e-77cd-44ca-9ba6-81cbcebb628b" targetNamespace="http://schemas.microsoft.com/office/2006/metadata/properties" ma:root="true" ma:fieldsID="850e53e1f5218c730a630ecabaf92e0b" ns2:_="" ns3:_="">
    <xsd:import namespace="bef8bcb1-9756-4aa7-94f0-c03e04f00ec0"/>
    <xsd:import namespace="f7d4547e-77cd-44ca-9ba6-81cbcebb62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_Flow_SignoffStatu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8bcb1-9756-4aa7-94f0-c03e04f00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ca62c2d-09df-4e68-912c-3f87823c84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Flow_SignoffStatus" ma:index="22" nillable="true" ma:displayName="Sign-off status" ma:internalName="Sign_x002d_off_x0020_status">
      <xsd:simpleType>
        <xsd:restriction base="dms:Text"/>
      </xsd:simpleType>
    </xsd:element>
    <xsd:element name="Notes" ma:index="23"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d4547e-77cd-44ca-9ba6-81cbcebb62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beb8cd1-5119-4c2f-931c-d53133b21c19}" ma:internalName="TaxCatchAll" ma:showField="CatchAllData" ma:web="f7d4547e-77cd-44ca-9ba6-81cbcebb62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f7d4547e-77cd-44ca-9ba6-81cbcebb628b" xsi:nil="true"/>
    <lcf76f155ced4ddcb4097134ff3c332f xmlns="bef8bcb1-9756-4aa7-94f0-c03e04f00ec0">
      <Terms xmlns="http://schemas.microsoft.com/office/infopath/2007/PartnerControls"/>
    </lcf76f155ced4ddcb4097134ff3c332f>
    <SharedWithUsers xmlns="f7d4547e-77cd-44ca-9ba6-81cbcebb628b">
      <UserInfo>
        <DisplayName>Wainwright, Rosa</DisplayName>
        <AccountId>682</AccountId>
        <AccountType/>
      </UserInfo>
    </SharedWithUsers>
    <_Flow_SignoffStatus xmlns="bef8bcb1-9756-4aa7-94f0-c03e04f00ec0" xsi:nil="true"/>
    <Notes xmlns="bef8bcb1-9756-4aa7-94f0-c03e04f00ec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ED5D81-D815-4485-8856-194D0011ED02}"/>
</file>

<file path=customXml/itemProps2.xml><?xml version="1.0" encoding="utf-8"?>
<ds:datastoreItem xmlns:ds="http://schemas.openxmlformats.org/officeDocument/2006/customXml" ds:itemID="{3DD3B29B-6FB9-4B22-B516-00025DF9E1DA}"/>
</file>

<file path=customXml/itemProps3.xml><?xml version="1.0" encoding="utf-8"?>
<ds:datastoreItem xmlns:ds="http://schemas.openxmlformats.org/officeDocument/2006/customXml" ds:itemID="{D0C373C7-CF30-49BD-A0B0-03709B004F2B}"/>
</file>

<file path=customXml/itemProps4.xml><?xml version="1.0" encoding="utf-8"?>
<ds:datastoreItem xmlns:ds="http://schemas.openxmlformats.org/officeDocument/2006/customXml" ds:itemID="{28857297-DC11-4B06-A438-52323850BFDF}"/>
</file>

<file path=docProps/app.xml><?xml version="1.0" encoding="utf-8"?>
<Properties xmlns="http://schemas.openxmlformats.org/officeDocument/2006/extended-properties" xmlns:vt="http://schemas.openxmlformats.org/officeDocument/2006/docPropsVTypes">
  <Application>Microsoft Excel Online</Application>
  <Manager/>
  <Company>Lloyd's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TPD_Return_Specifications</dc:title>
  <dc:subject/>
  <dc:creator>alimohan</dc:creator>
  <cp:keywords>TPD; GQD</cp:keywords>
  <dc:description/>
  <cp:lastModifiedBy/>
  <cp:revision/>
  <dcterms:created xsi:type="dcterms:W3CDTF">2011-01-25T15:24:03Z</dcterms:created>
  <dcterms:modified xsi:type="dcterms:W3CDTF">2025-10-30T14:29:37Z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b4ac1b-ad46-41e5-bbef-cfcc59b99d32_Enabled">
    <vt:lpwstr>true</vt:lpwstr>
  </property>
  <property fmtid="{D5CDD505-2E9C-101B-9397-08002B2CF9AE}" pid="3" name="MSIP_Label_b3b4ac1b-ad46-41e5-bbef-cfcc59b99d32_SetDate">
    <vt:lpwstr>2022-02-24T14:30:46Z</vt:lpwstr>
  </property>
  <property fmtid="{D5CDD505-2E9C-101B-9397-08002B2CF9AE}" pid="4" name="MSIP_Label_b3b4ac1b-ad46-41e5-bbef-cfcc59b99d32_Method">
    <vt:lpwstr>Standard</vt:lpwstr>
  </property>
  <property fmtid="{D5CDD505-2E9C-101B-9397-08002B2CF9AE}" pid="5" name="MSIP_Label_b3b4ac1b-ad46-41e5-bbef-cfcc59b99d32_Name">
    <vt:lpwstr>b3b4ac1b-ad46-41e5-bbef-cfcc59b99d32</vt:lpwstr>
  </property>
  <property fmtid="{D5CDD505-2E9C-101B-9397-08002B2CF9AE}" pid="6" name="MSIP_Label_b3b4ac1b-ad46-41e5-bbef-cfcc59b99d32_SiteId">
    <vt:lpwstr>8df4b91e-bf72-411d-9902-5ecc8f1e6c11</vt:lpwstr>
  </property>
  <property fmtid="{D5CDD505-2E9C-101B-9397-08002B2CF9AE}" pid="7" name="MSIP_Label_b3b4ac1b-ad46-41e5-bbef-cfcc59b99d32_ActionId">
    <vt:lpwstr>045e4f81-ab0b-4def-a419-16842d0390d7</vt:lpwstr>
  </property>
  <property fmtid="{D5CDD505-2E9C-101B-9397-08002B2CF9AE}" pid="8" name="MSIP_Label_b3b4ac1b-ad46-41e5-bbef-cfcc59b99d32_ContentBits">
    <vt:lpwstr>2</vt:lpwstr>
  </property>
  <property fmtid="{D5CDD505-2E9C-101B-9397-08002B2CF9AE}" pid="9" name="ContentTypeId">
    <vt:lpwstr>0x010100F12904DD4285CE4CBEAD1EE5600BB8CC</vt:lpwstr>
  </property>
  <property fmtid="{D5CDD505-2E9C-101B-9397-08002B2CF9AE}" pid="10" name="MediaServiceImageTags">
    <vt:lpwstr/>
  </property>
</Properties>
</file>